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7" sheetId="1" r:id="rId1"/>
    <sheet name="не печатать" sheetId="2" r:id="rId2"/>
  </sheets>
  <definedNames>
    <definedName name="_xlnm.Print_Area" localSheetId="0">'2017'!$A$1:$E$15</definedName>
    <definedName name="_xlnm.Print_Area" localSheetId="1">'не печатать'!$A$1:$E$20</definedName>
  </definedNames>
  <calcPr fullCalcOnLoad="1"/>
</workbook>
</file>

<file path=xl/sharedStrings.xml><?xml version="1.0" encoding="utf-8"?>
<sst xmlns="http://schemas.openxmlformats.org/spreadsheetml/2006/main" count="62" uniqueCount="33">
  <si>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</si>
  <si>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</si>
  <si>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</si>
  <si>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</si>
  <si>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</si>
  <si>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</si>
  <si>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</si>
  <si>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</si>
  <si>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</si>
  <si>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</si>
  <si>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</si>
  <si>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</si>
  <si>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</si>
  <si>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</si>
  <si>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</si>
  <si>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</si>
  <si>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</si>
  <si>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</si>
  <si>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</si>
  <si>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</si>
  <si>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</si>
  <si>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</si>
  <si>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</si>
  <si>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</si>
  <si>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</si>
  <si>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План на 2016 год</t>
  </si>
  <si>
    <t>Внесение изменений</t>
  </si>
  <si>
    <t>тыс. руб.</t>
  </si>
  <si>
    <t>План на 2017 год</t>
  </si>
  <si>
    <t>Уточненный план на 2017 год</t>
  </si>
  <si>
    <t>ИСТОЧНИКИ ВНУТРЕННЕГО ФИНАНСИРОВАНИЯ ДЕФИЦИТА 
БЮДЖЕТ БЕРЕЗНЯКОВСКОГО МУНИЦИПАЛЬНОГО ОБРАЗОВАНИЯ
 НА 2017 ГОД</t>
  </si>
  <si>
    <t xml:space="preserve">Приложения  № 13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   "    2017  г. №  </t>
  </si>
  <si>
    <t>Приложения  № 13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31    "  августа  2017  г. №  207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</si>
</sst>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2" fontId="8" fillId="0" borderId="0" xfId="0" applyNumberFormat="1" applyFont="1" applyAlignment="1">
      <alignment horizontal="center" vertical="center" wrapText="1"/>
    </xf>
    <xf numFmtId="12" fontId="0" fillId="0" borderId="0" xfId="0" applyNumberForma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38.75" customHeight="1">
      <c r="B1" s="30"/>
      <c r="C1" s="31" t="s">
        <v>32</v>
      </c>
      <c r="D1" s="31"/>
      <c r="E1" s="31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2" t="s">
        <v>30</v>
      </c>
      <c r="B3" s="32"/>
      <c r="C3" s="32"/>
      <c r="D3" s="33"/>
      <c r="E3" s="33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27</v>
      </c>
    </row>
    <row r="5" spans="1:5" s="2" customFormat="1" ht="25.5" customHeight="1">
      <c r="A5" s="4" t="s">
        <v>6</v>
      </c>
      <c r="B5" s="4" t="s">
        <v>5</v>
      </c>
      <c r="C5" s="18" t="s">
        <v>28</v>
      </c>
      <c r="D5" s="18" t="s">
        <v>26</v>
      </c>
      <c r="E5" s="18" t="s">
        <v>29</v>
      </c>
    </row>
    <row r="6" spans="1:5" ht="49.5" customHeight="1">
      <c r="A6" s="8" t="s">
        <v>2</v>
      </c>
      <c r="B6" s="11" t="s">
        <v>4</v>
      </c>
      <c r="C6" s="20">
        <f>SUM(C7,C10,C13)</f>
        <v>649.3999999999985</v>
      </c>
      <c r="D6" s="20">
        <f>SUM(D7,D10,D13)</f>
        <v>0</v>
      </c>
      <c r="E6" s="20">
        <f>SUM(E7,E10,E13)</f>
        <v>649.3999999999985</v>
      </c>
    </row>
    <row r="7" spans="1:5" ht="33" customHeight="1">
      <c r="A7" s="8" t="s">
        <v>0</v>
      </c>
      <c r="B7" s="11" t="s">
        <v>10</v>
      </c>
      <c r="C7" s="20">
        <f>SUM(C8:C9)</f>
        <v>65.8</v>
      </c>
      <c r="D7" s="20">
        <f>SUM(D8:D9)</f>
        <v>0</v>
      </c>
      <c r="E7" s="20">
        <f>SUM(E8:E9)</f>
        <v>65.8</v>
      </c>
    </row>
    <row r="8" spans="1:5" ht="40.5" customHeight="1">
      <c r="A8" s="5" t="s">
        <v>19</v>
      </c>
      <c r="B8" s="12" t="s">
        <v>11</v>
      </c>
      <c r="C8" s="19">
        <v>65.8</v>
      </c>
      <c r="D8" s="19">
        <v>0</v>
      </c>
      <c r="E8" s="19">
        <f>C8+D8</f>
        <v>65.8</v>
      </c>
    </row>
    <row r="9" spans="1:5" ht="40.5" customHeight="1">
      <c r="A9" s="5" t="s">
        <v>20</v>
      </c>
      <c r="B9" s="12" t="s">
        <v>12</v>
      </c>
      <c r="C9" s="19">
        <v>0</v>
      </c>
      <c r="D9" s="19">
        <v>0</v>
      </c>
      <c r="E9" s="19">
        <f>C9+D9</f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-54</v>
      </c>
      <c r="D10" s="20">
        <f>SUM(D11:D12)</f>
        <v>0</v>
      </c>
      <c r="E10" s="20">
        <f>SUM(E11:E12)</f>
        <v>-54</v>
      </c>
    </row>
    <row r="11" spans="1:5" ht="48" customHeight="1">
      <c r="A11" s="5" t="s">
        <v>21</v>
      </c>
      <c r="B11" s="12" t="s">
        <v>14</v>
      </c>
      <c r="C11" s="19">
        <v>0</v>
      </c>
      <c r="D11" s="19">
        <v>0</v>
      </c>
      <c r="E11" s="19">
        <f>C11+D11</f>
        <v>0</v>
      </c>
    </row>
    <row r="12" spans="1:5" ht="50.25" customHeight="1">
      <c r="A12" s="5" t="s">
        <v>22</v>
      </c>
      <c r="B12" s="12" t="s">
        <v>15</v>
      </c>
      <c r="C12" s="19">
        <v>-54</v>
      </c>
      <c r="D12" s="19">
        <v>0</v>
      </c>
      <c r="E12" s="19">
        <f>C12+D12</f>
        <v>-54</v>
      </c>
    </row>
    <row r="13" spans="1:5" ht="31.5" customHeight="1">
      <c r="A13" s="8" t="s">
        <v>3</v>
      </c>
      <c r="B13" s="11" t="s">
        <v>16</v>
      </c>
      <c r="C13" s="20">
        <f>SUM(C14:C15)</f>
        <v>637.5999999999985</v>
      </c>
      <c r="D13" s="20">
        <f>SUM(D14:D15)</f>
        <v>0</v>
      </c>
      <c r="E13" s="20">
        <f>SUM(E14:E15)</f>
        <v>637.5999999999985</v>
      </c>
    </row>
    <row r="14" spans="1:5" ht="30" customHeight="1">
      <c r="A14" s="5" t="s">
        <v>23</v>
      </c>
      <c r="B14" s="12" t="s">
        <v>17</v>
      </c>
      <c r="C14" s="19">
        <f>-(C17+C8+C11)</f>
        <v>-44940.9</v>
      </c>
      <c r="D14" s="19">
        <f>-(D17+D8+D11)</f>
        <v>-3920</v>
      </c>
      <c r="E14" s="19">
        <f>-(E17+E8+E11)</f>
        <v>-48860.9</v>
      </c>
    </row>
    <row r="15" spans="1:5" ht="30" customHeight="1">
      <c r="A15" s="5" t="s">
        <v>24</v>
      </c>
      <c r="B15" s="12" t="s">
        <v>18</v>
      </c>
      <c r="C15" s="19">
        <f>C18-C9-C12</f>
        <v>45578.5</v>
      </c>
      <c r="D15" s="19">
        <f>D18-D9-D12</f>
        <v>3920</v>
      </c>
      <c r="E15" s="19">
        <f>E18-E9-E12</f>
        <v>49498.5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23">
        <v>44875.1</v>
      </c>
      <c r="D17" s="23">
        <v>3920</v>
      </c>
      <c r="E17" s="23">
        <f>C17+D17</f>
        <v>48795.1</v>
      </c>
    </row>
    <row r="18" spans="1:5" ht="12.75">
      <c r="A18" s="21" t="s">
        <v>8</v>
      </c>
      <c r="B18" s="6"/>
      <c r="C18" s="23">
        <v>45524.5</v>
      </c>
      <c r="D18" s="23">
        <v>3920</v>
      </c>
      <c r="E18" s="23">
        <f>C18+D18</f>
        <v>49444.5</v>
      </c>
    </row>
    <row r="19" spans="1:5" s="2" customFormat="1" ht="12.75">
      <c r="A19" s="22" t="s">
        <v>9</v>
      </c>
      <c r="B19" s="13"/>
      <c r="C19" s="24">
        <f>C17-C18</f>
        <v>-649.4000000000015</v>
      </c>
      <c r="D19" s="24">
        <f>D17-D18</f>
        <v>0</v>
      </c>
      <c r="E19" s="24">
        <f>E17-E18</f>
        <v>-649.4000000000015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2:10" s="10" customFormat="1" ht="150" customHeight="1">
      <c r="B1" s="15"/>
      <c r="C1" s="31" t="s">
        <v>31</v>
      </c>
      <c r="D1" s="31"/>
      <c r="E1" s="31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25"/>
      <c r="F2" s="3"/>
      <c r="G2" s="3"/>
      <c r="H2" s="3"/>
      <c r="I2" s="3"/>
      <c r="J2" s="3"/>
    </row>
    <row r="3" spans="1:10" ht="60.75" customHeight="1">
      <c r="A3" s="32" t="s">
        <v>30</v>
      </c>
      <c r="B3" s="32"/>
      <c r="C3" s="32"/>
      <c r="D3" s="33"/>
      <c r="E3" s="33"/>
      <c r="F3" s="16"/>
      <c r="G3" s="16"/>
      <c r="H3" s="16"/>
      <c r="I3" s="16"/>
      <c r="J3" s="16"/>
    </row>
    <row r="4" spans="3:5" ht="21.75" customHeight="1">
      <c r="C4" s="26"/>
      <c r="D4" s="26"/>
      <c r="E4" s="26" t="s">
        <v>27</v>
      </c>
    </row>
    <row r="5" spans="1:5" s="2" customFormat="1" ht="25.5" customHeight="1">
      <c r="A5" s="4" t="s">
        <v>6</v>
      </c>
      <c r="B5" s="4" t="s">
        <v>5</v>
      </c>
      <c r="C5" s="27" t="s">
        <v>25</v>
      </c>
      <c r="D5" s="27" t="s">
        <v>26</v>
      </c>
      <c r="E5" s="27" t="s">
        <v>25</v>
      </c>
    </row>
    <row r="6" spans="1:5" ht="49.5" customHeight="1">
      <c r="A6" s="8" t="s">
        <v>2</v>
      </c>
      <c r="B6" s="11" t="s">
        <v>4</v>
      </c>
      <c r="C6" s="28">
        <f>SUM(C7,C10,C13)</f>
        <v>649369.1199999973</v>
      </c>
      <c r="D6" s="28">
        <f>SUM(D7,D10,D13)</f>
        <v>0</v>
      </c>
      <c r="E6" s="28">
        <f>SUM(E7,E10,E13)</f>
        <v>649369.1199999973</v>
      </c>
    </row>
    <row r="7" spans="1:5" ht="33" customHeight="1">
      <c r="A7" s="8" t="s">
        <v>0</v>
      </c>
      <c r="B7" s="11" t="s">
        <v>10</v>
      </c>
      <c r="C7" s="28">
        <f>SUM(C8:C9)</f>
        <v>65775</v>
      </c>
      <c r="D7" s="28">
        <f>SUM(D8:D9)</f>
        <v>0</v>
      </c>
      <c r="E7" s="28">
        <f>SUM(E8:E9)</f>
        <v>65775</v>
      </c>
    </row>
    <row r="8" spans="1:5" ht="40.5" customHeight="1">
      <c r="A8" s="5" t="s">
        <v>19</v>
      </c>
      <c r="B8" s="12" t="s">
        <v>11</v>
      </c>
      <c r="C8" s="29">
        <v>65775</v>
      </c>
      <c r="D8" s="29">
        <v>0</v>
      </c>
      <c r="E8" s="29">
        <f>C8+D8</f>
        <v>65775</v>
      </c>
    </row>
    <row r="9" spans="1:5" ht="40.5" customHeight="1">
      <c r="A9" s="5" t="s">
        <v>20</v>
      </c>
      <c r="B9" s="12" t="s">
        <v>12</v>
      </c>
      <c r="C9" s="29">
        <v>0</v>
      </c>
      <c r="D9" s="29">
        <v>0</v>
      </c>
      <c r="E9" s="29">
        <f>C9+D9</f>
        <v>0</v>
      </c>
    </row>
    <row r="10" spans="1:5" ht="35.25" customHeight="1">
      <c r="A10" s="8" t="s">
        <v>1</v>
      </c>
      <c r="B10" s="11" t="s">
        <v>13</v>
      </c>
      <c r="C10" s="28">
        <f>SUM(C11:C12)</f>
        <v>-54000</v>
      </c>
      <c r="D10" s="28">
        <f>SUM(D11:D12)</f>
        <v>0</v>
      </c>
      <c r="E10" s="28">
        <f>SUM(E11:E12)</f>
        <v>-54000</v>
      </c>
    </row>
    <row r="11" spans="1:5" ht="48" customHeight="1">
      <c r="A11" s="5" t="s">
        <v>21</v>
      </c>
      <c r="B11" s="12" t="s">
        <v>14</v>
      </c>
      <c r="C11" s="29">
        <v>0</v>
      </c>
      <c r="D11" s="29">
        <v>0</v>
      </c>
      <c r="E11" s="29">
        <f>C11+D11</f>
        <v>0</v>
      </c>
    </row>
    <row r="12" spans="1:5" ht="50.25" customHeight="1">
      <c r="A12" s="5" t="s">
        <v>22</v>
      </c>
      <c r="B12" s="12" t="s">
        <v>15</v>
      </c>
      <c r="C12" s="29">
        <v>-54000</v>
      </c>
      <c r="D12" s="29">
        <v>0</v>
      </c>
      <c r="E12" s="29">
        <f>C12+D12</f>
        <v>-54000</v>
      </c>
    </row>
    <row r="13" spans="1:5" ht="31.5" customHeight="1">
      <c r="A13" s="8" t="s">
        <v>3</v>
      </c>
      <c r="B13" s="11" t="s">
        <v>16</v>
      </c>
      <c r="C13" s="28">
        <f>SUM(C14:C15)</f>
        <v>637594.1199999973</v>
      </c>
      <c r="D13" s="28">
        <f>SUM(D14:D15)</f>
        <v>0</v>
      </c>
      <c r="E13" s="28">
        <f>SUM(E14:E15)</f>
        <v>637594.1199999973</v>
      </c>
    </row>
    <row r="14" spans="1:5" ht="30" customHeight="1">
      <c r="A14" s="5" t="s">
        <v>23</v>
      </c>
      <c r="B14" s="12" t="s">
        <v>17</v>
      </c>
      <c r="C14" s="29">
        <f>-(C17+C8+C11)</f>
        <v>-44940905.59</v>
      </c>
      <c r="D14" s="29">
        <f>-(D17+D8+D11)</f>
        <v>-3920000</v>
      </c>
      <c r="E14" s="29">
        <f>-(E17+E8+E11)</f>
        <v>-48860905.59</v>
      </c>
    </row>
    <row r="15" spans="1:5" ht="30" customHeight="1">
      <c r="A15" s="5" t="s">
        <v>24</v>
      </c>
      <c r="B15" s="12" t="s">
        <v>18</v>
      </c>
      <c r="C15" s="29">
        <f>C18-C9-C12</f>
        <v>45578499.71</v>
      </c>
      <c r="D15" s="29">
        <f>D18-D9-D12</f>
        <v>3920000</v>
      </c>
      <c r="E15" s="29">
        <f>E18-E9-E12</f>
        <v>49498499.71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44875130.59</v>
      </c>
      <c r="D17" s="9">
        <v>3920000</v>
      </c>
      <c r="E17" s="9">
        <f>C17+D17</f>
        <v>48795130.59</v>
      </c>
    </row>
    <row r="18" spans="1:5" ht="12.75">
      <c r="A18" s="21" t="s">
        <v>8</v>
      </c>
      <c r="B18" s="6"/>
      <c r="C18" s="9">
        <v>45524499.71</v>
      </c>
      <c r="D18" s="9">
        <v>3920000</v>
      </c>
      <c r="E18" s="9">
        <f>C18+D18</f>
        <v>49444499.71</v>
      </c>
    </row>
    <row r="19" spans="1:5" s="2" customFormat="1" ht="12.75">
      <c r="A19" s="22" t="s">
        <v>9</v>
      </c>
      <c r="B19" s="13"/>
      <c r="C19" s="14">
        <f>C17-C18</f>
        <v>-649369.1199999973</v>
      </c>
      <c r="D19" s="14">
        <f>D17-D18</f>
        <v>0</v>
      </c>
      <c r="E19" s="14">
        <f>E17-E18</f>
        <v>-649369.1199999973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2017-09-05T02:38:48Z</cp:lastPrinted>
  <dcterms:created xsi:type="dcterms:W3CDTF">2007-10-29T06:04:40Z</dcterms:created>
  <dcterms:modified xsi:type="dcterms:W3CDTF">2017-09-05T02:39:10Z</dcterms:modified>
  <cp:category/>
  <cp:version/>
  <cp:contentType/>
  <cp:contentStatus/>
</cp:coreProperties>
</file>