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<sst xmlns="http://schemas.openxmlformats.org/spreadsheetml/2006/main" count="79" uniqueCount="78">
  <si>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</si>
  <si>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</si>
  <si>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</si>
  <si>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</si>
  <si>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01.02</t>
  </si>
  <si>
    <t>01.03</t>
  </si>
  <si>
    <t>01.04</t>
  </si>
  <si>
    <t>Резервные фонды</t>
  </si>
  <si>
    <t>Другие общегосударственные вопросы</t>
  </si>
  <si>
    <t>01.00</t>
  </si>
  <si>
    <t>ЖИЛИЩНО-КОММУНАЛЬНОЕ ХОЗЯЙСТВО</t>
  </si>
  <si>
    <t>05.00</t>
  </si>
  <si>
    <t>Благоустройство</t>
  </si>
  <si>
    <t>05.03</t>
  </si>
  <si>
    <t>ОБРАЗОВАНИЕ</t>
  </si>
  <si>
    <t>07.00</t>
  </si>
  <si>
    <t>Молодежная политика и оздоровление детей</t>
  </si>
  <si>
    <t>07.07</t>
  </si>
  <si>
    <t>ИТОГО РАСХОДОВ</t>
  </si>
  <si>
    <t>11.00</t>
  </si>
  <si>
    <t>наименование</t>
  </si>
  <si>
    <t>КФСР</t>
  </si>
  <si>
    <t>тыс. руб.</t>
  </si>
  <si>
    <t>02.03</t>
  </si>
  <si>
    <t>02.00</t>
  </si>
  <si>
    <t>НАЦИОНАЛЬНАЯ ОБОРОНА</t>
  </si>
  <si>
    <t>Мобилизационная и вневойсковая подготовка</t>
  </si>
  <si>
    <t>01.11</t>
  </si>
  <si>
    <t>СОЦИАЛЬНАЯ ПОЛИТИКА</t>
  </si>
  <si>
    <t>10.00</t>
  </si>
  <si>
    <t>10.03</t>
  </si>
  <si>
    <t>Социальное обеспечение населения</t>
  </si>
  <si>
    <t>ПО РАЗДЕЛАМ И ПОДРАЗДЕЛАМ КЛАССИФИКАЦИИ РАСХОДОВ  БЮДЖЕТОВ</t>
  </si>
  <si>
    <t>КУЛЬТУРА И КИНЕМАТОГРАФИЯ</t>
  </si>
  <si>
    <t>08.00</t>
  </si>
  <si>
    <t>Культура</t>
  </si>
  <si>
    <t>08.01</t>
  </si>
  <si>
    <t>ФИЗИЧЕСКАЯ КУЛЬТУРА И СПОРТ</t>
  </si>
  <si>
    <t>Физическая культура</t>
  </si>
  <si>
    <t>11.05</t>
  </si>
  <si>
    <t>НАЦИОНАЛЬНАЯ БЕЗОПАСНОСТЬ И ПРАВООХРАНИТЕЛЬНАЯ ДЕЯТЕЛЬНОСТЬ</t>
  </si>
  <si>
    <t>03.00</t>
  </si>
  <si>
    <t>Коммунальное хозяйство</t>
  </si>
  <si>
    <t>05.02</t>
  </si>
  <si>
    <t>01.13</t>
  </si>
  <si>
    <t>03.14</t>
  </si>
  <si>
    <t>НАЦИОНАЛЬНАЯ ЭКОНОМИКА</t>
  </si>
  <si>
    <t>Другие вопросы в области национальной экономики</t>
  </si>
  <si>
    <t>04.12</t>
  </si>
  <si>
    <t>04.00</t>
  </si>
  <si>
    <t>01.06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</si>
  <si>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</si>
  <si>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01.07</t>
  </si>
  <si>
    <t>Обеспечение проведения выборов и референдумов</t>
  </si>
  <si>
    <t>РАСПРЕДЕЛЕНИЕ БЮДЖЕТНЫХ АССИГНОВАНИЙ НА 2013 ГОД</t>
  </si>
  <si>
    <t>и плановый период 2014 -2015 годов"</t>
  </si>
  <si>
    <t>Защита населения и территории от чрезвычайных ситуаций природного и техногенного характера,гражданская обороны</t>
  </si>
  <si>
    <t>03.09</t>
  </si>
  <si>
    <t>Другие вопросы в области национальной безопасности и правохранительной деятельности</t>
  </si>
  <si>
    <t>Общеэкономические вопросы</t>
  </si>
  <si>
    <t>04.01</t>
  </si>
  <si>
    <t>Транспорт</t>
  </si>
  <si>
    <t>04.08</t>
  </si>
  <si>
    <t>Дорожное хозяйство (дорожные фонды)</t>
  </si>
  <si>
    <t>04.09</t>
  </si>
  <si>
    <t>Жилищное хозяйство</t>
  </si>
  <si>
    <t>05.01</t>
  </si>
  <si>
    <t>Охрана семьи и детства</t>
  </si>
  <si>
    <t>10.04</t>
  </si>
  <si>
    <t>План
 на 2013 год</t>
  </si>
  <si>
    <t xml:space="preserve"> Приложение № 6 к решению Думы Березняковского
</t>
  </si>
  <si>
    <t>сельского поселения "Овнесении изменений в Решение</t>
  </si>
  <si>
    <t>Думы Березняковского сельского поселения на 2013 год</t>
  </si>
  <si>
    <t>Внесение изменений</t>
  </si>
  <si>
    <t>Уточненный план на 2013 год</t>
  </si>
  <si>
    <t xml:space="preserve">Уточненный план </t>
  </si>
  <si>
    <t>Исполнение на 01.08.2013</t>
  </si>
  <si>
    <t>от " 30 " августа   2012г. №  49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</si>
</sst>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left" vertical="center" wrapText="1"/>
    </xf>
    <xf numFmtId="3" fontId="2" fillId="33" borderId="16" xfId="0" applyNumberFormat="1" applyFont="1" applyFill="1" applyBorder="1" applyAlignment="1">
      <alignment vertical="center"/>
    </xf>
    <xf numFmtId="3" fontId="2" fillId="33" borderId="17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3" fontId="2" fillId="33" borderId="1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34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A14" sqref="A14"/>
    </sheetView>
  </sheetViews>
  <sheetFormatPr defaultColWidth="9.00390625" defaultRowHeight="12.75"/>
  <cols>
    <col min="1" max="1" width="69.75390625" style="1" customWidth="1"/>
    <col min="2" max="2" width="11.375" style="1" customWidth="1"/>
    <col min="3" max="3" width="13.75390625" style="1" customWidth="1"/>
    <col min="4" max="4" width="13.375" style="1" customWidth="1"/>
    <col min="5" max="5" width="14.00390625" style="1" customWidth="1"/>
    <col min="6" max="6" width="0.12890625" style="1" hidden="1" customWidth="1"/>
    <col min="7" max="7" width="13.00390625" style="1" customWidth="1"/>
    <col min="8" max="8" width="13.25390625" style="1" customWidth="1"/>
    <col min="9" max="9" width="13.875" style="1" customWidth="1"/>
    <col min="10" max="16384" width="9.125" style="1" customWidth="1"/>
  </cols>
  <sheetData>
    <row r="1" ht="15">
      <c r="C1" s="19"/>
    </row>
    <row r="2" spans="1:9" ht="15" customHeight="1">
      <c r="A2" s="31" t="s">
        <v>70</v>
      </c>
      <c r="B2" s="31"/>
      <c r="C2" s="31"/>
      <c r="D2" s="31"/>
      <c r="E2" s="31"/>
      <c r="F2" s="31"/>
      <c r="G2" s="32"/>
      <c r="H2" s="32"/>
      <c r="I2" s="32"/>
    </row>
    <row r="3" spans="1:9" ht="15" customHeight="1">
      <c r="A3" s="31" t="s">
        <v>71</v>
      </c>
      <c r="B3" s="31"/>
      <c r="C3" s="31"/>
      <c r="D3" s="32"/>
      <c r="E3" s="32"/>
      <c r="F3" s="32"/>
      <c r="G3" s="32"/>
      <c r="H3" s="32"/>
      <c r="I3" s="32"/>
    </row>
    <row r="4" spans="1:9" ht="15" customHeight="1">
      <c r="A4" s="31" t="s">
        <v>72</v>
      </c>
      <c r="B4" s="31"/>
      <c r="C4" s="31"/>
      <c r="D4" s="32"/>
      <c r="E4" s="32"/>
      <c r="F4" s="32"/>
      <c r="G4" s="32"/>
      <c r="H4" s="32"/>
      <c r="I4" s="32"/>
    </row>
    <row r="5" spans="1:9" ht="15" customHeight="1">
      <c r="A5" s="31" t="s">
        <v>55</v>
      </c>
      <c r="B5" s="31"/>
      <c r="C5" s="31"/>
      <c r="D5" s="32"/>
      <c r="E5" s="32"/>
      <c r="F5" s="32"/>
      <c r="G5" s="32"/>
      <c r="H5" s="32"/>
      <c r="I5" s="32"/>
    </row>
    <row r="6" spans="1:9" ht="15" customHeight="1">
      <c r="A6" s="31" t="s">
        <v>77</v>
      </c>
      <c r="B6" s="31"/>
      <c r="C6" s="31"/>
      <c r="D6" s="32"/>
      <c r="E6" s="32"/>
      <c r="F6" s="32"/>
      <c r="G6" s="32"/>
      <c r="H6" s="32"/>
      <c r="I6" s="32"/>
    </row>
    <row r="7" ht="15" customHeight="1"/>
    <row r="10" spans="1:9" ht="20.25" customHeight="1">
      <c r="A10" s="33" t="s">
        <v>54</v>
      </c>
      <c r="B10" s="33"/>
      <c r="C10" s="33"/>
      <c r="D10" s="32"/>
      <c r="E10" s="32"/>
      <c r="F10" s="32"/>
      <c r="G10" s="32"/>
      <c r="H10" s="32"/>
      <c r="I10" s="32"/>
    </row>
    <row r="11" spans="1:9" ht="15.75">
      <c r="A11" s="33" t="s">
        <v>32</v>
      </c>
      <c r="B11" s="33"/>
      <c r="C11" s="33"/>
      <c r="D11" s="32"/>
      <c r="E11" s="32"/>
      <c r="F11" s="32"/>
      <c r="G11" s="32"/>
      <c r="H11" s="32"/>
      <c r="I11" s="32"/>
    </row>
    <row r="13" spans="3:9" ht="13.5" thickBot="1">
      <c r="C13" s="2"/>
      <c r="I13" s="2" t="s">
        <v>22</v>
      </c>
    </row>
    <row r="14" spans="1:9" ht="47.25">
      <c r="A14" s="13" t="s">
        <v>20</v>
      </c>
      <c r="B14" s="14" t="s">
        <v>21</v>
      </c>
      <c r="C14" s="24" t="s">
        <v>69</v>
      </c>
      <c r="D14" s="24" t="s">
        <v>73</v>
      </c>
      <c r="E14" s="24" t="s">
        <v>74</v>
      </c>
      <c r="F14" s="25"/>
      <c r="G14" s="26" t="s">
        <v>76</v>
      </c>
      <c r="H14" s="26" t="s">
        <v>73</v>
      </c>
      <c r="I14" s="28" t="s">
        <v>75</v>
      </c>
    </row>
    <row r="15" spans="1:9" ht="21" customHeight="1">
      <c r="A15" s="6" t="s">
        <v>0</v>
      </c>
      <c r="B15" s="3" t="s">
        <v>9</v>
      </c>
      <c r="C15" s="20">
        <f aca="true" t="shared" si="0" ref="C15:I15">SUM(C16:C22)</f>
        <v>8404</v>
      </c>
      <c r="D15" s="20">
        <f t="shared" si="0"/>
        <v>49</v>
      </c>
      <c r="E15" s="20">
        <f t="shared" si="0"/>
        <v>8453</v>
      </c>
      <c r="F15" s="20">
        <f t="shared" si="0"/>
        <v>0</v>
      </c>
      <c r="G15" s="20">
        <f t="shared" si="0"/>
        <v>4375</v>
      </c>
      <c r="H15" s="20">
        <f t="shared" si="0"/>
        <v>63</v>
      </c>
      <c r="I15" s="17">
        <f t="shared" si="0"/>
        <v>8516</v>
      </c>
    </row>
    <row r="16" spans="1:9" ht="35.25" customHeight="1">
      <c r="A16" s="7" t="s">
        <v>1</v>
      </c>
      <c r="B16" s="4" t="s">
        <v>4</v>
      </c>
      <c r="C16" s="21">
        <v>1149</v>
      </c>
      <c r="D16" s="21">
        <v>0</v>
      </c>
      <c r="E16" s="21">
        <v>1149</v>
      </c>
      <c r="F16" s="29"/>
      <c r="G16" s="29">
        <v>586</v>
      </c>
      <c r="H16" s="29">
        <v>0</v>
      </c>
      <c r="I16" s="30">
        <v>1149</v>
      </c>
    </row>
    <row r="17" spans="1:9" ht="52.5" customHeight="1">
      <c r="A17" s="7" t="s">
        <v>2</v>
      </c>
      <c r="B17" s="4" t="s">
        <v>5</v>
      </c>
      <c r="C17" s="21">
        <v>543</v>
      </c>
      <c r="D17" s="21">
        <v>0</v>
      </c>
      <c r="E17" s="21">
        <v>543</v>
      </c>
      <c r="F17" s="29"/>
      <c r="G17" s="29">
        <v>340</v>
      </c>
      <c r="H17" s="29">
        <v>48</v>
      </c>
      <c r="I17" s="30">
        <v>591</v>
      </c>
    </row>
    <row r="18" spans="1:9" ht="53.25" customHeight="1">
      <c r="A18" s="7" t="s">
        <v>3</v>
      </c>
      <c r="B18" s="4" t="s">
        <v>6</v>
      </c>
      <c r="C18" s="21">
        <v>6087</v>
      </c>
      <c r="D18" s="21">
        <v>49</v>
      </c>
      <c r="E18" s="21">
        <v>6136</v>
      </c>
      <c r="F18" s="29"/>
      <c r="G18" s="29">
        <v>3097</v>
      </c>
      <c r="H18" s="29">
        <v>-28</v>
      </c>
      <c r="I18" s="30">
        <v>6108</v>
      </c>
    </row>
    <row r="19" spans="1:9" ht="31.5">
      <c r="A19" s="7" t="s">
        <v>51</v>
      </c>
      <c r="B19" s="4" t="s">
        <v>50</v>
      </c>
      <c r="C19" s="21">
        <v>595</v>
      </c>
      <c r="D19" s="21">
        <v>0</v>
      </c>
      <c r="E19" s="21">
        <v>595</v>
      </c>
      <c r="F19" s="29"/>
      <c r="G19" s="29">
        <v>347</v>
      </c>
      <c r="H19" s="29">
        <v>36</v>
      </c>
      <c r="I19" s="30">
        <v>631</v>
      </c>
    </row>
    <row r="20" spans="1:9" ht="15.75" hidden="1">
      <c r="A20" s="15" t="s">
        <v>53</v>
      </c>
      <c r="B20" s="4" t="s">
        <v>52</v>
      </c>
      <c r="C20" s="21">
        <v>0</v>
      </c>
      <c r="D20" s="21"/>
      <c r="E20" s="21"/>
      <c r="F20" s="29"/>
      <c r="G20" s="29"/>
      <c r="H20" s="29"/>
      <c r="I20" s="30"/>
    </row>
    <row r="21" spans="1:9" ht="15.75">
      <c r="A21" s="7" t="s">
        <v>7</v>
      </c>
      <c r="B21" s="4" t="s">
        <v>27</v>
      </c>
      <c r="C21" s="21">
        <v>15</v>
      </c>
      <c r="D21" s="21">
        <v>0</v>
      </c>
      <c r="E21" s="21">
        <v>15</v>
      </c>
      <c r="F21" s="29"/>
      <c r="G21" s="29">
        <v>0</v>
      </c>
      <c r="H21" s="29">
        <v>0</v>
      </c>
      <c r="I21" s="30">
        <v>15</v>
      </c>
    </row>
    <row r="22" spans="1:9" ht="15.75">
      <c r="A22" s="7" t="s">
        <v>8</v>
      </c>
      <c r="B22" s="4" t="s">
        <v>44</v>
      </c>
      <c r="C22" s="21">
        <v>15</v>
      </c>
      <c r="D22" s="21">
        <v>0</v>
      </c>
      <c r="E22" s="21">
        <v>15</v>
      </c>
      <c r="F22" s="29"/>
      <c r="G22" s="29">
        <v>5</v>
      </c>
      <c r="H22" s="29">
        <v>7</v>
      </c>
      <c r="I22" s="30">
        <v>22</v>
      </c>
    </row>
    <row r="23" spans="1:9" ht="21" customHeight="1">
      <c r="A23" s="8" t="s">
        <v>25</v>
      </c>
      <c r="B23" s="5" t="s">
        <v>24</v>
      </c>
      <c r="C23" s="20">
        <f aca="true" t="shared" si="1" ref="C23:I23">SUM(C24)</f>
        <v>213</v>
      </c>
      <c r="D23" s="20">
        <f t="shared" si="1"/>
        <v>0</v>
      </c>
      <c r="E23" s="20">
        <f t="shared" si="1"/>
        <v>213</v>
      </c>
      <c r="F23" s="20">
        <f t="shared" si="1"/>
        <v>0</v>
      </c>
      <c r="G23" s="20">
        <f t="shared" si="1"/>
        <v>127</v>
      </c>
      <c r="H23" s="20">
        <f t="shared" si="1"/>
        <v>0</v>
      </c>
      <c r="I23" s="17">
        <f t="shared" si="1"/>
        <v>213</v>
      </c>
    </row>
    <row r="24" spans="1:9" ht="15.75">
      <c r="A24" s="7" t="s">
        <v>26</v>
      </c>
      <c r="B24" s="4" t="s">
        <v>23</v>
      </c>
      <c r="C24" s="21">
        <v>213</v>
      </c>
      <c r="D24" s="21">
        <v>0</v>
      </c>
      <c r="E24" s="21">
        <v>213</v>
      </c>
      <c r="F24" s="29"/>
      <c r="G24" s="29">
        <v>127</v>
      </c>
      <c r="H24" s="29">
        <v>0</v>
      </c>
      <c r="I24" s="30">
        <v>213</v>
      </c>
    </row>
    <row r="25" spans="1:9" ht="31.5">
      <c r="A25" s="8" t="s">
        <v>40</v>
      </c>
      <c r="B25" s="5" t="s">
        <v>41</v>
      </c>
      <c r="C25" s="20">
        <f aca="true" t="shared" si="2" ref="C25:I25">SUM(C26:C27)</f>
        <v>31</v>
      </c>
      <c r="D25" s="20">
        <f t="shared" si="2"/>
        <v>0</v>
      </c>
      <c r="E25" s="20">
        <f t="shared" si="2"/>
        <v>31</v>
      </c>
      <c r="F25" s="20">
        <f t="shared" si="2"/>
        <v>0</v>
      </c>
      <c r="G25" s="20">
        <f t="shared" si="2"/>
        <v>0</v>
      </c>
      <c r="H25" s="20">
        <f t="shared" si="2"/>
        <v>0</v>
      </c>
      <c r="I25" s="17">
        <f t="shared" si="2"/>
        <v>31</v>
      </c>
    </row>
    <row r="26" spans="1:9" ht="31.5">
      <c r="A26" s="16" t="s">
        <v>56</v>
      </c>
      <c r="B26" s="4" t="s">
        <v>57</v>
      </c>
      <c r="C26" s="22">
        <v>20</v>
      </c>
      <c r="D26" s="22">
        <v>0</v>
      </c>
      <c r="E26" s="22">
        <v>20</v>
      </c>
      <c r="F26" s="29"/>
      <c r="G26" s="29">
        <v>0</v>
      </c>
      <c r="H26" s="29">
        <v>0</v>
      </c>
      <c r="I26" s="30">
        <v>20</v>
      </c>
    </row>
    <row r="27" spans="1:9" ht="31.5">
      <c r="A27" s="15" t="s">
        <v>58</v>
      </c>
      <c r="B27" s="4" t="s">
        <v>45</v>
      </c>
      <c r="C27" s="22">
        <v>11</v>
      </c>
      <c r="D27" s="22">
        <v>0</v>
      </c>
      <c r="E27" s="22">
        <v>11</v>
      </c>
      <c r="F27" s="29"/>
      <c r="G27" s="29">
        <v>0</v>
      </c>
      <c r="H27" s="29">
        <v>0</v>
      </c>
      <c r="I27" s="30">
        <v>11</v>
      </c>
    </row>
    <row r="28" spans="1:9" ht="18" customHeight="1">
      <c r="A28" s="8" t="s">
        <v>46</v>
      </c>
      <c r="B28" s="5" t="s">
        <v>49</v>
      </c>
      <c r="C28" s="20">
        <f aca="true" t="shared" si="3" ref="C28:I28">SUM(C29:C32)</f>
        <v>1153</v>
      </c>
      <c r="D28" s="20">
        <f t="shared" si="3"/>
        <v>0</v>
      </c>
      <c r="E28" s="20">
        <f t="shared" si="3"/>
        <v>1153</v>
      </c>
      <c r="F28" s="20">
        <f t="shared" si="3"/>
        <v>0</v>
      </c>
      <c r="G28" s="20">
        <f t="shared" si="3"/>
        <v>0</v>
      </c>
      <c r="H28" s="20">
        <f t="shared" si="3"/>
        <v>-20</v>
      </c>
      <c r="I28" s="17">
        <f t="shared" si="3"/>
        <v>1133</v>
      </c>
    </row>
    <row r="29" spans="1:9" ht="15.75">
      <c r="A29" s="7" t="s">
        <v>59</v>
      </c>
      <c r="B29" s="4" t="s">
        <v>60</v>
      </c>
      <c r="C29" s="21">
        <v>81</v>
      </c>
      <c r="D29" s="21">
        <v>0</v>
      </c>
      <c r="E29" s="21">
        <v>81</v>
      </c>
      <c r="F29" s="29"/>
      <c r="G29" s="29">
        <v>0</v>
      </c>
      <c r="H29" s="29">
        <v>0</v>
      </c>
      <c r="I29" s="30">
        <v>81</v>
      </c>
    </row>
    <row r="30" spans="1:9" ht="15.75" hidden="1">
      <c r="A30" s="7" t="s">
        <v>61</v>
      </c>
      <c r="B30" s="4" t="s">
        <v>62</v>
      </c>
      <c r="C30" s="21"/>
      <c r="D30" s="21"/>
      <c r="E30" s="21"/>
      <c r="F30" s="29"/>
      <c r="G30" s="29"/>
      <c r="H30" s="29"/>
      <c r="I30" s="30"/>
    </row>
    <row r="31" spans="1:9" ht="15.75">
      <c r="A31" s="7" t="s">
        <v>63</v>
      </c>
      <c r="B31" s="4" t="s">
        <v>64</v>
      </c>
      <c r="C31" s="21">
        <v>972</v>
      </c>
      <c r="D31" s="21">
        <v>0</v>
      </c>
      <c r="E31" s="21">
        <v>972</v>
      </c>
      <c r="F31" s="29"/>
      <c r="G31" s="29">
        <v>0</v>
      </c>
      <c r="H31" s="29">
        <v>-20</v>
      </c>
      <c r="I31" s="30">
        <v>952</v>
      </c>
    </row>
    <row r="32" spans="1:9" ht="15.75">
      <c r="A32" s="7" t="s">
        <v>47</v>
      </c>
      <c r="B32" s="4" t="s">
        <v>48</v>
      </c>
      <c r="C32" s="21">
        <v>100</v>
      </c>
      <c r="D32" s="21">
        <v>0</v>
      </c>
      <c r="E32" s="21">
        <v>100</v>
      </c>
      <c r="F32" s="29"/>
      <c r="G32" s="29">
        <v>0</v>
      </c>
      <c r="H32" s="29">
        <v>0</v>
      </c>
      <c r="I32" s="30">
        <v>100</v>
      </c>
    </row>
    <row r="33" spans="1:9" ht="19.5" customHeight="1">
      <c r="A33" s="8" t="s">
        <v>10</v>
      </c>
      <c r="B33" s="5" t="s">
        <v>11</v>
      </c>
      <c r="C33" s="20">
        <f aca="true" t="shared" si="4" ref="C33:I33">SUM(C35:C36,C34)</f>
        <v>3576</v>
      </c>
      <c r="D33" s="20">
        <f t="shared" si="4"/>
        <v>60</v>
      </c>
      <c r="E33" s="20">
        <f t="shared" si="4"/>
        <v>3636</v>
      </c>
      <c r="F33" s="20">
        <f t="shared" si="4"/>
        <v>0</v>
      </c>
      <c r="G33" s="20">
        <f t="shared" si="4"/>
        <v>209</v>
      </c>
      <c r="H33" s="20">
        <f t="shared" si="4"/>
        <v>1</v>
      </c>
      <c r="I33" s="17">
        <f t="shared" si="4"/>
        <v>3637</v>
      </c>
    </row>
    <row r="34" spans="1:9" ht="15.75">
      <c r="A34" s="7" t="s">
        <v>65</v>
      </c>
      <c r="B34" s="10" t="s">
        <v>66</v>
      </c>
      <c r="C34" s="23">
        <v>1616</v>
      </c>
      <c r="D34" s="23">
        <v>0</v>
      </c>
      <c r="E34" s="23">
        <v>1616</v>
      </c>
      <c r="F34" s="29"/>
      <c r="G34" s="29">
        <v>0</v>
      </c>
      <c r="H34" s="29">
        <v>0</v>
      </c>
      <c r="I34" s="30">
        <v>1616</v>
      </c>
    </row>
    <row r="35" spans="1:9" ht="15.75">
      <c r="A35" s="7" t="s">
        <v>42</v>
      </c>
      <c r="B35" s="10" t="s">
        <v>43</v>
      </c>
      <c r="C35" s="23">
        <v>505</v>
      </c>
      <c r="D35" s="23">
        <v>60</v>
      </c>
      <c r="E35" s="23">
        <v>565</v>
      </c>
      <c r="F35" s="29"/>
      <c r="G35" s="29">
        <v>0</v>
      </c>
      <c r="H35" s="29">
        <v>-100</v>
      </c>
      <c r="I35" s="30">
        <v>465</v>
      </c>
    </row>
    <row r="36" spans="1:9" ht="15.75">
      <c r="A36" s="9" t="s">
        <v>12</v>
      </c>
      <c r="B36" s="4" t="s">
        <v>13</v>
      </c>
      <c r="C36" s="21">
        <v>1455</v>
      </c>
      <c r="D36" s="21">
        <v>0</v>
      </c>
      <c r="E36" s="21">
        <v>1455</v>
      </c>
      <c r="F36" s="29"/>
      <c r="G36" s="29">
        <v>209</v>
      </c>
      <c r="H36" s="29">
        <v>101</v>
      </c>
      <c r="I36" s="30">
        <v>1556</v>
      </c>
    </row>
    <row r="37" spans="1:9" ht="15.75">
      <c r="A37" s="8" t="s">
        <v>14</v>
      </c>
      <c r="B37" s="5" t="s">
        <v>15</v>
      </c>
      <c r="C37" s="20">
        <f aca="true" t="shared" si="5" ref="C37:I37">SUM(C38)</f>
        <v>41</v>
      </c>
      <c r="D37" s="20">
        <f t="shared" si="5"/>
        <v>0</v>
      </c>
      <c r="E37" s="20">
        <f t="shared" si="5"/>
        <v>41</v>
      </c>
      <c r="F37" s="20">
        <f t="shared" si="5"/>
        <v>0</v>
      </c>
      <c r="G37" s="20">
        <f t="shared" si="5"/>
        <v>0</v>
      </c>
      <c r="H37" s="20">
        <f t="shared" si="5"/>
        <v>-27</v>
      </c>
      <c r="I37" s="17">
        <f t="shared" si="5"/>
        <v>14</v>
      </c>
    </row>
    <row r="38" spans="1:9" ht="15.75">
      <c r="A38" s="7" t="s">
        <v>16</v>
      </c>
      <c r="B38" s="4" t="s">
        <v>17</v>
      </c>
      <c r="C38" s="21">
        <v>41</v>
      </c>
      <c r="D38" s="21">
        <v>0</v>
      </c>
      <c r="E38" s="21">
        <v>41</v>
      </c>
      <c r="F38" s="29"/>
      <c r="G38" s="29">
        <v>0</v>
      </c>
      <c r="H38" s="29">
        <v>-27</v>
      </c>
      <c r="I38" s="30">
        <v>14</v>
      </c>
    </row>
    <row r="39" spans="1:9" ht="18" customHeight="1">
      <c r="A39" s="8" t="s">
        <v>33</v>
      </c>
      <c r="B39" s="5" t="s">
        <v>34</v>
      </c>
      <c r="C39" s="20">
        <f aca="true" t="shared" si="6" ref="C39:I39">SUM(C40)</f>
        <v>2644</v>
      </c>
      <c r="D39" s="20">
        <f t="shared" si="6"/>
        <v>0</v>
      </c>
      <c r="E39" s="20">
        <f t="shared" si="6"/>
        <v>2644</v>
      </c>
      <c r="F39" s="20">
        <f t="shared" si="6"/>
        <v>0</v>
      </c>
      <c r="G39" s="20">
        <f t="shared" si="6"/>
        <v>1684</v>
      </c>
      <c r="H39" s="20">
        <f t="shared" si="6"/>
        <v>69</v>
      </c>
      <c r="I39" s="17">
        <f t="shared" si="6"/>
        <v>2713</v>
      </c>
    </row>
    <row r="40" spans="1:9" ht="18" customHeight="1">
      <c r="A40" s="7" t="s">
        <v>35</v>
      </c>
      <c r="B40" s="4" t="s">
        <v>36</v>
      </c>
      <c r="C40" s="21">
        <v>2644</v>
      </c>
      <c r="D40" s="21">
        <v>0</v>
      </c>
      <c r="E40" s="21">
        <v>2644</v>
      </c>
      <c r="F40" s="29"/>
      <c r="G40" s="29">
        <v>1684</v>
      </c>
      <c r="H40" s="29">
        <v>69</v>
      </c>
      <c r="I40" s="30">
        <v>2713</v>
      </c>
    </row>
    <row r="41" spans="1:9" ht="19.5" customHeight="1">
      <c r="A41" s="8" t="s">
        <v>28</v>
      </c>
      <c r="B41" s="5" t="s">
        <v>29</v>
      </c>
      <c r="C41" s="20">
        <f aca="true" t="shared" si="7" ref="C41:I41">SUM(C42:C43)</f>
        <v>31</v>
      </c>
      <c r="D41" s="20">
        <f t="shared" si="7"/>
        <v>0</v>
      </c>
      <c r="E41" s="20">
        <f t="shared" si="7"/>
        <v>31</v>
      </c>
      <c r="F41" s="20">
        <f t="shared" si="7"/>
        <v>0</v>
      </c>
      <c r="G41" s="20">
        <f t="shared" si="7"/>
        <v>0</v>
      </c>
      <c r="H41" s="20">
        <f t="shared" si="7"/>
        <v>-10</v>
      </c>
      <c r="I41" s="17">
        <f t="shared" si="7"/>
        <v>21</v>
      </c>
    </row>
    <row r="42" spans="1:9" ht="15.75">
      <c r="A42" s="7" t="s">
        <v>31</v>
      </c>
      <c r="B42" s="4" t="s">
        <v>30</v>
      </c>
      <c r="C42" s="21">
        <v>31</v>
      </c>
      <c r="D42" s="21">
        <v>0</v>
      </c>
      <c r="E42" s="21">
        <v>31</v>
      </c>
      <c r="F42" s="29"/>
      <c r="G42" s="29">
        <v>0</v>
      </c>
      <c r="H42" s="29">
        <v>-10</v>
      </c>
      <c r="I42" s="30">
        <v>21</v>
      </c>
    </row>
    <row r="43" spans="1:9" ht="15.75" hidden="1">
      <c r="A43" s="7" t="s">
        <v>67</v>
      </c>
      <c r="B43" s="4" t="s">
        <v>68</v>
      </c>
      <c r="C43" s="21"/>
      <c r="D43" s="21"/>
      <c r="E43" s="21"/>
      <c r="F43" s="29"/>
      <c r="G43" s="29"/>
      <c r="H43" s="29"/>
      <c r="I43" s="30"/>
    </row>
    <row r="44" spans="1:9" ht="19.5" customHeight="1">
      <c r="A44" s="8" t="s">
        <v>37</v>
      </c>
      <c r="B44" s="5" t="s">
        <v>19</v>
      </c>
      <c r="C44" s="20">
        <f aca="true" t="shared" si="8" ref="C44:I44">SUM(C45)</f>
        <v>31</v>
      </c>
      <c r="D44" s="20">
        <f t="shared" si="8"/>
        <v>0</v>
      </c>
      <c r="E44" s="20">
        <f t="shared" si="8"/>
        <v>31</v>
      </c>
      <c r="F44" s="20">
        <f t="shared" si="8"/>
        <v>0</v>
      </c>
      <c r="G44" s="20">
        <f t="shared" si="8"/>
        <v>0</v>
      </c>
      <c r="H44" s="20">
        <f t="shared" si="8"/>
        <v>0</v>
      </c>
      <c r="I44" s="17">
        <f t="shared" si="8"/>
        <v>31</v>
      </c>
    </row>
    <row r="45" spans="1:9" ht="15.75">
      <c r="A45" s="7" t="s">
        <v>38</v>
      </c>
      <c r="B45" s="4" t="s">
        <v>39</v>
      </c>
      <c r="C45" s="21">
        <v>31</v>
      </c>
      <c r="D45" s="21">
        <v>0</v>
      </c>
      <c r="E45" s="21">
        <v>31</v>
      </c>
      <c r="F45" s="29"/>
      <c r="G45" s="29">
        <v>0</v>
      </c>
      <c r="H45" s="29">
        <v>0</v>
      </c>
      <c r="I45" s="30">
        <v>31</v>
      </c>
    </row>
    <row r="46" spans="1:9" ht="20.25" customHeight="1" thickBot="1">
      <c r="A46" s="11" t="s">
        <v>18</v>
      </c>
      <c r="B46" s="12"/>
      <c r="C46" s="27">
        <f aca="true" t="shared" si="9" ref="C46:I46">SUM(C15,C23,C28,C33,C37,C39,C41,C44,C25)</f>
        <v>16124</v>
      </c>
      <c r="D46" s="27">
        <f t="shared" si="9"/>
        <v>109</v>
      </c>
      <c r="E46" s="27">
        <f t="shared" si="9"/>
        <v>16233</v>
      </c>
      <c r="F46" s="27">
        <f t="shared" si="9"/>
        <v>0</v>
      </c>
      <c r="G46" s="27">
        <f t="shared" si="9"/>
        <v>6395</v>
      </c>
      <c r="H46" s="27">
        <f t="shared" si="9"/>
        <v>76</v>
      </c>
      <c r="I46" s="18">
        <f t="shared" si="9"/>
        <v>16309</v>
      </c>
    </row>
  </sheetData>
  <sheetProtection/>
  <mergeCells count="7">
    <mergeCell ref="A6:I6"/>
    <mergeCell ref="A2:I2"/>
    <mergeCell ref="A10:I10"/>
    <mergeCell ref="A11:I11"/>
    <mergeCell ref="A3:I3"/>
    <mergeCell ref="A4:I4"/>
    <mergeCell ref="A5:I5"/>
  </mergeCells>
  <printOptions/>
  <pageMargins left="0.7874015748031497" right="0" top="0.7874015748031497" bottom="0" header="0" footer="0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Admin</cp:lastModifiedBy>
  <cp:lastPrinted>2013-09-02T00:14:20Z</cp:lastPrinted>
  <dcterms:created xsi:type="dcterms:W3CDTF">2007-10-29T10:11:26Z</dcterms:created>
  <dcterms:modified xsi:type="dcterms:W3CDTF">2013-09-02T00:14:24Z</dcterms:modified>
  <cp:category/>
  <cp:version/>
  <cp:contentType/>
  <cp:contentStatus/>
</cp:coreProperties>
</file>