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 (с кред и деф)" sheetId="1" r:id="rId1"/>
  </sheets>
  <definedNames>
    <definedName name="_xlnm.Print_Area" localSheetId="0">'2014 (с кред и деф)'!$A$1:$R$24</definedName>
  </definedNames>
  <calcPr fullCalcOnLoad="1"/>
</workbook>
</file>

<file path=xl/sharedStrings.xml><?xml version="1.0" encoding="utf-8"?>
<sst xmlns="http://schemas.openxmlformats.org/spreadsheetml/2006/main" count="66" uniqueCount="52">
  <si>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</si>
  <si>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</si>
  <si>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</si>
  <si>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</si>
  <si>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</si>
  <si>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</si>
  <si>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</si>
  <si>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</si>
  <si>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</si>
  <si>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</si>
  <si>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</si>
  <si>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</si>
  <si>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</si>
  <si>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</si>
  <si>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</si>
  <si>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</si>
  <si>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</si>
  <si>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</si>
  <si>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</si>
  <si>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</si>
  <si>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</si>
  <si>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</si>
  <si>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</si>
  <si>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</si>
  <si>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</si>
  <si>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</si>
  <si>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</si>
  <si>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</si>
  <si>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</si>
  <si>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</si>
  <si>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</si>
  <si>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</si>
  <si>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</si>
  <si>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</si>
  <si>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</si>
  <si>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</si>
  <si>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</si>
  <si>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</si>
  <si>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</si>
  <si>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</si>
  <si>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</si>
  <si>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</si>
  <si>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</si>
  <si>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</si>
  <si>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</si>
  <si>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</si>
  <si>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</si>
  <si>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</si>
  <si>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ё</t>
  </si>
  <si>
    <t>ИСТОЧНИКИ ВНУТРЕННЕГО ФИНАНСИРОВАНИЯ ДЕФИЦИТА 
БЮДЖЕТА БЕРЕЗНЯКОВСКОГО СЕЛЬСКОГО ПОСЕЛЕНИЯ ЗА 9 месяцев 2014 ГОДА</t>
  </si>
  <si>
    <t>Исполнение на 01.10.2014 года</t>
  </si>
  <si>
    <t>Приложение № 13
к Постановлению администрации
Березняковского сельского поселения 
"Об утверждении  отчета об исполнении бюджета Березняковского СП за 1 полугодие  2014 года"
от "    21    "  ноября  2014г. №  192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</si>
</sst>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3" fontId="3" fillId="2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SheetLayoutView="90" zoomScalePageLayoutView="0" workbookViewId="0" topLeftCell="A1">
      <selection activeCell="P4" sqref="P4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35" customHeight="1">
      <c r="D1" s="21"/>
      <c r="E1" s="21"/>
      <c r="F1" s="56"/>
      <c r="G1" s="56"/>
      <c r="H1" s="56"/>
      <c r="I1" s="25"/>
      <c r="J1" s="25"/>
      <c r="K1" s="56"/>
      <c r="L1" s="56"/>
      <c r="M1" s="56"/>
      <c r="N1" s="21"/>
      <c r="O1" s="21"/>
      <c r="P1" s="54" t="s">
        <v>51</v>
      </c>
      <c r="Q1" s="55"/>
      <c r="R1" s="55"/>
      <c r="S1" s="54" t="s">
        <v>45</v>
      </c>
      <c r="T1" s="55"/>
      <c r="U1" s="55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60" customHeight="1">
      <c r="A3" s="57" t="s">
        <v>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/>
      <c r="R4" s="30" t="s">
        <v>29</v>
      </c>
    </row>
    <row r="5" spans="1:18" s="2" customFormat="1" ht="51.75" customHeight="1">
      <c r="A5" s="31" t="s">
        <v>3</v>
      </c>
      <c r="B5" s="32" t="s">
        <v>14</v>
      </c>
      <c r="C5" s="33" t="s">
        <v>4</v>
      </c>
      <c r="D5" s="32" t="s">
        <v>30</v>
      </c>
      <c r="E5" s="34" t="s">
        <v>33</v>
      </c>
      <c r="F5" s="34" t="s">
        <v>32</v>
      </c>
      <c r="G5" s="34" t="s">
        <v>33</v>
      </c>
      <c r="H5" s="34" t="s">
        <v>35</v>
      </c>
      <c r="I5" s="34" t="s">
        <v>33</v>
      </c>
      <c r="J5" s="34" t="s">
        <v>34</v>
      </c>
      <c r="K5" s="34" t="s">
        <v>36</v>
      </c>
      <c r="L5" s="34" t="s">
        <v>33</v>
      </c>
      <c r="M5" s="34" t="s">
        <v>37</v>
      </c>
      <c r="N5" s="34" t="s">
        <v>38</v>
      </c>
      <c r="O5" s="34" t="s">
        <v>33</v>
      </c>
      <c r="P5" s="34" t="s">
        <v>46</v>
      </c>
      <c r="Q5" s="35" t="s">
        <v>50</v>
      </c>
      <c r="R5" s="44" t="s">
        <v>46</v>
      </c>
    </row>
    <row r="6" spans="1:18" ht="39" customHeight="1">
      <c r="A6" s="36" t="s">
        <v>19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946.0999999999985</v>
      </c>
      <c r="Q6" s="37">
        <f>SUM(Q7,Q10,Q13)</f>
        <v>1041.300000000001</v>
      </c>
      <c r="R6" s="45">
        <f>SUM(R7,R10,R13)</f>
        <v>0</v>
      </c>
    </row>
    <row r="7" spans="1:18" ht="41.25" customHeight="1">
      <c r="A7" s="36" t="s">
        <v>17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75</v>
      </c>
      <c r="Q7" s="37">
        <f>SUM(Q8:Q9)</f>
        <v>0</v>
      </c>
      <c r="R7" s="45">
        <f>SUM(R8:R9)</f>
        <v>0</v>
      </c>
    </row>
    <row r="8" spans="1:18" ht="35.25" customHeight="1">
      <c r="A8" s="38" t="s">
        <v>15</v>
      </c>
      <c r="B8" s="17" t="s">
        <v>47</v>
      </c>
      <c r="C8" s="15" t="s">
        <v>39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75</v>
      </c>
      <c r="Q8" s="49">
        <v>0</v>
      </c>
      <c r="R8" s="46">
        <v>0</v>
      </c>
    </row>
    <row r="9" spans="1:18" ht="38.25" customHeight="1">
      <c r="A9" s="38" t="s">
        <v>12</v>
      </c>
      <c r="B9" s="17" t="s">
        <v>47</v>
      </c>
      <c r="C9" s="15" t="s">
        <v>40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9">
        <v>0</v>
      </c>
      <c r="R9" s="46">
        <v>0</v>
      </c>
    </row>
    <row r="10" spans="1:18" ht="46.5" customHeight="1">
      <c r="A10" s="36" t="s">
        <v>18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0</v>
      </c>
      <c r="Q10" s="37">
        <f>SUM(Q11:Q12)</f>
        <v>0</v>
      </c>
      <c r="R10" s="45">
        <f>SUM(R11:R12)</f>
        <v>0</v>
      </c>
    </row>
    <row r="11" spans="1:18" ht="48.75" customHeight="1">
      <c r="A11" s="38" t="s">
        <v>16</v>
      </c>
      <c r="B11" s="17" t="s">
        <v>47</v>
      </c>
      <c r="C11" s="15" t="s">
        <v>41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9">
        <v>0</v>
      </c>
      <c r="R11" s="46">
        <v>0</v>
      </c>
    </row>
    <row r="12" spans="1:25" ht="45" customHeight="1">
      <c r="A12" s="38" t="s">
        <v>13</v>
      </c>
      <c r="B12" s="17" t="s">
        <v>47</v>
      </c>
      <c r="C12" s="15" t="s">
        <v>42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f>M12+O12</f>
        <v>0</v>
      </c>
      <c r="Q12" s="39">
        <v>0</v>
      </c>
      <c r="R12" s="46">
        <f>P12+Q12</f>
        <v>0</v>
      </c>
      <c r="Y12" s="1" t="s">
        <v>48</v>
      </c>
    </row>
    <row r="13" spans="1:18" ht="46.5" customHeight="1">
      <c r="A13" s="36" t="s">
        <v>31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871.0999999999985</v>
      </c>
      <c r="Q13" s="37">
        <f>SUM(Q14:Q15)</f>
        <v>1041.300000000001</v>
      </c>
      <c r="R13" s="45">
        <f>SUM(R14:R15)</f>
        <v>0</v>
      </c>
    </row>
    <row r="14" spans="1:18" ht="30" customHeight="1">
      <c r="A14" s="38" t="s">
        <v>26</v>
      </c>
      <c r="B14" s="17" t="s">
        <v>47</v>
      </c>
      <c r="C14" s="15" t="s">
        <v>43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v>-16854</v>
      </c>
      <c r="Q14" s="39">
        <v>-13083.8</v>
      </c>
      <c r="R14" s="46">
        <f>-SUM(R21,R8,R11)</f>
        <v>0</v>
      </c>
    </row>
    <row r="15" spans="1:18" ht="30" customHeight="1">
      <c r="A15" s="38" t="s">
        <v>27</v>
      </c>
      <c r="B15" s="17" t="s">
        <v>47</v>
      </c>
      <c r="C15" s="15" t="s">
        <v>44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v>17725.1</v>
      </c>
      <c r="Q15" s="39">
        <v>14125.1</v>
      </c>
      <c r="R15" s="46">
        <f>SUM(R22-R9-R12)</f>
        <v>0</v>
      </c>
    </row>
    <row r="16" spans="1:18" ht="34.5" customHeight="1" hidden="1">
      <c r="A16" s="40" t="s">
        <v>20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/>
      <c r="R16" s="47"/>
    </row>
    <row r="17" spans="1:18" ht="78.75" customHeight="1" hidden="1">
      <c r="A17" s="38" t="s">
        <v>24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48"/>
    </row>
    <row r="18" spans="1:18" s="2" customFormat="1" ht="35.25" customHeight="1" hidden="1">
      <c r="A18" s="40" t="s">
        <v>21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/>
      <c r="R18" s="47"/>
    </row>
    <row r="19" spans="1:18" ht="39.75" customHeight="1" hidden="1">
      <c r="A19" s="38" t="s">
        <v>25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2"/>
      <c r="R19" s="48"/>
    </row>
    <row r="20" spans="1:18" ht="13.5" thickBot="1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3"/>
    </row>
    <row r="21" spans="2:18" ht="12.75">
      <c r="B21" s="1" t="s">
        <v>22</v>
      </c>
      <c r="C21" s="9"/>
      <c r="D21" s="22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6"/>
      <c r="O21" s="12"/>
      <c r="P21" s="12">
        <v>16854</v>
      </c>
      <c r="Q21" s="12">
        <v>13083.8</v>
      </c>
      <c r="R21" s="12"/>
    </row>
    <row r="22" spans="2:18" ht="12.75">
      <c r="B22" s="1" t="s">
        <v>23</v>
      </c>
      <c r="C22" s="9"/>
      <c r="D22" s="22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6"/>
      <c r="O22" s="12"/>
      <c r="P22" s="12">
        <v>17725.1</v>
      </c>
      <c r="Q22" s="12">
        <v>14125.1</v>
      </c>
      <c r="R22" s="12"/>
    </row>
    <row r="23" spans="2:18" s="2" customFormat="1" ht="12.75">
      <c r="B23" s="2" t="s">
        <v>28</v>
      </c>
      <c r="C23" s="18"/>
      <c r="D23" s="23">
        <f aca="true" t="shared" si="6" ref="D23:R23">SUM(D21-D22)</f>
        <v>-21744</v>
      </c>
      <c r="E23" s="23">
        <f t="shared" si="6"/>
        <v>0</v>
      </c>
      <c r="F23" s="23">
        <f t="shared" si="6"/>
        <v>-21744</v>
      </c>
      <c r="G23" s="23">
        <f t="shared" si="6"/>
        <v>2723</v>
      </c>
      <c r="H23" s="23">
        <f t="shared" si="6"/>
        <v>-19021</v>
      </c>
      <c r="I23" s="23">
        <f t="shared" si="6"/>
        <v>11</v>
      </c>
      <c r="J23" s="23">
        <f t="shared" si="6"/>
        <v>-19010</v>
      </c>
      <c r="K23" s="23">
        <f t="shared" si="6"/>
        <v>74613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>P21-P22</f>
        <v>-871.0999999999985</v>
      </c>
      <c r="Q23" s="23">
        <f>Q21-Q22</f>
        <v>-1041.300000000001</v>
      </c>
      <c r="R23" s="23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2014-11-24T04:31:25Z</cp:lastPrinted>
  <dcterms:created xsi:type="dcterms:W3CDTF">2007-10-29T06:04:40Z</dcterms:created>
  <dcterms:modified xsi:type="dcterms:W3CDTF">2014-11-24T04:31:37Z</dcterms:modified>
  <cp:category/>
  <cp:version/>
  <cp:contentType/>
  <cp:contentStatus/>
</cp:coreProperties>
</file>