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345" activeTab="0"/>
  </bookViews>
  <sheets>
    <sheet name="Березняки" sheetId="1" r:id="rId1"/>
  </sheets>
  <definedNames>
    <definedName name="_xlnm.Print_Area" localSheetId="0">'Березняки'!$A$1:$F$50</definedName>
  </definedNames>
  <calcPr fullCalcOnLoad="1"/>
</workbook>
</file>

<file path=xl/sharedStrings.xml><?xml version="1.0" encoding="utf-8"?>
<sst xmlns="http://schemas.openxmlformats.org/spreadsheetml/2006/main" count="137" uniqueCount="98">
  <si>
    <t>Отчет об исполнении бюджета Березняковского сельского поселения МО
 по группам, подгруппам и статьям классификации доходов бюджета РФ
 за 1 полугодие 2012 года</t>
  </si>
  <si>
    <t>тыс. руб.</t>
  </si>
  <si>
    <t>Код бюджетной классификации</t>
  </si>
  <si>
    <t>Наименование платежей</t>
  </si>
  <si>
    <t>План на 2012 год</t>
  </si>
  <si>
    <t>Исполнение на 01.07.2012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</si>
  <si>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</si>
  <si>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</si>
  <si>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</si>
  <si>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</si>
  <si>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</si>
  <si>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</si>
  <si>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</si>
  <si>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</si>
  <si>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</si>
  <si>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</si>
  <si>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</si>
  <si>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</si>
  <si>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</si>
  <si>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</si>
  <si>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</si>
  <si>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</si>
  <si>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</si>
  <si>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</si>
  <si>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</si>
  <si>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 xml:space="preserve">1 05 03010 01 0000 110  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</si>
  <si>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</si>
  <si>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</si>
  <si>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</si>
  <si>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</si>
  <si>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</si>
  <si>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</si>
  <si>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</si>
  <si>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</si>
  <si>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</si>
  <si>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</si>
  <si>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</si>
  <si>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</si>
  <si>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</si>
  <si>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</si>
  <si>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</si>
  <si>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</si>
  <si>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</si>
  <si>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</si>
  <si>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</si>
  <si>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</si>
  <si>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</si>
  <si>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</si>
  <si>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</si>
  <si>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</si>
  <si>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</si>
  <si>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</si>
  <si>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</si>
  <si>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</si>
  <si>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</si>
  <si>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</si>
  <si>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</si>
  <si>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</si>
  <si>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</si>
  <si>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</si>
  <si>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</si>
  <si>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</si>
  <si>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</si>
  <si>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</si>
  <si>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</si>
  <si>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</si>
  <si>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00011900000000000151</t>
  </si>
  <si>
    <t>ВОЗВРАТ ОСТАТКОВ СУБСИДИЙ И СУБВЕНЦИЙ ПРОШЛЫХ ЛЕТ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</si>
  <si>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</si>
  <si>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</si>
  <si>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</si>
  <si>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</si>
  <si>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</si>
  <si>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</si>
  <si>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</si>
  <si>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</si>
  <si>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</si>
  <si>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</si>
  <si>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</si>
  <si>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</si>
  <si>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</si>
  <si>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</si>
  <si>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</si>
  <si>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</si>
  <si>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</si>
  <si>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</si>
  <si>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</si>
  <si>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</si>
  <si>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</si>
  <si>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</si>
  <si>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</si>
  <si>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</si>
  <si>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</si>
  <si>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</si>
  <si>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</si>
  <si>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</si>
  <si>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</si>
  <si>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Приложение № 2 к решению Думы Березняковского сельского поселения
от "  24 "  июля  2012 года № 47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</si>
</sst>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vertical="center" wrapText="1"/>
      <protection/>
    </xf>
    <xf numFmtId="0" fontId="4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vertical="center" wrapText="1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9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right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 applyAlignment="1">
      <alignment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49" fontId="10" fillId="33" borderId="10" xfId="57" applyNumberFormat="1" applyFont="1" applyFill="1" applyBorder="1" applyAlignment="1">
      <alignment horizontal="center"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3" fontId="10" fillId="33" borderId="10" xfId="57" applyNumberFormat="1" applyFont="1" applyFill="1" applyBorder="1" applyAlignment="1">
      <alignment horizontal="right" vertical="center"/>
      <protection/>
    </xf>
    <xf numFmtId="0" fontId="12" fillId="0" borderId="0" xfId="57" applyFont="1" applyAlignment="1">
      <alignment vertical="center"/>
      <protection/>
    </xf>
    <xf numFmtId="49" fontId="10" fillId="34" borderId="10" xfId="57" applyNumberFormat="1" applyFont="1" applyFill="1" applyBorder="1" applyAlignment="1">
      <alignment horizontal="center" vertical="center"/>
      <protection/>
    </xf>
    <xf numFmtId="0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10" fillId="34" borderId="10" xfId="57" applyNumberFormat="1" applyFont="1" applyFill="1" applyBorder="1" applyAlignment="1">
      <alignment horizontal="right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3" fillId="0" borderId="10" xfId="57" applyNumberFormat="1" applyFont="1" applyBorder="1" applyAlignment="1">
      <alignment horizontal="right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vertical="center" wrapText="1"/>
    </xf>
    <xf numFmtId="3" fontId="11" fillId="0" borderId="0" xfId="57" applyNumberFormat="1" applyFont="1" applyAlignment="1">
      <alignment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9" applyNumberFormat="1" applyFont="1" applyBorder="1" applyAlignment="1">
      <alignment horizontal="center" vertical="center"/>
      <protection/>
    </xf>
    <xf numFmtId="0" fontId="3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5" applyFont="1" applyFill="1" applyBorder="1" applyAlignment="1">
      <alignment vertical="center"/>
      <protection/>
    </xf>
    <xf numFmtId="3" fontId="10" fillId="34" borderId="10" xfId="57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65" applyNumberFormat="1" applyFont="1" applyBorder="1" applyAlignment="1">
      <alignment horizontal="center" vertical="center"/>
      <protection/>
    </xf>
    <xf numFmtId="0" fontId="3" fillId="0" borderId="10" xfId="65" applyFont="1" applyBorder="1" applyAlignment="1">
      <alignment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6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54" applyNumberFormat="1" applyFont="1" applyBorder="1" applyAlignment="1">
      <alignment horizontal="center" vertical="center"/>
      <protection/>
    </xf>
    <xf numFmtId="49" fontId="10" fillId="34" borderId="10" xfId="58" applyNumberFormat="1" applyFont="1" applyFill="1" applyBorder="1" applyAlignment="1">
      <alignment horizontal="center" vertical="center"/>
      <protection/>
    </xf>
    <xf numFmtId="0" fontId="10" fillId="34" borderId="10" xfId="65" applyFont="1" applyFill="1" applyBorder="1" applyAlignment="1">
      <alignment vertical="center" wrapText="1"/>
      <protection/>
    </xf>
    <xf numFmtId="3" fontId="10" fillId="34" borderId="10" xfId="58" applyNumberFormat="1" applyFont="1" applyFill="1" applyBorder="1" applyAlignment="1" applyProtection="1">
      <alignment horizontal="right" vertical="center" wrapText="1"/>
      <protection hidden="1"/>
    </xf>
    <xf numFmtId="3" fontId="10" fillId="34" borderId="10" xfId="58" applyNumberFormat="1" applyFont="1" applyFill="1" applyBorder="1" applyAlignment="1">
      <alignment horizontal="right" vertical="center"/>
      <protection/>
    </xf>
    <xf numFmtId="49" fontId="3" fillId="0" borderId="10" xfId="58" applyNumberFormat="1" applyFont="1" applyBorder="1" applyAlignment="1">
      <alignment horizontal="center" vertical="center"/>
      <protection/>
    </xf>
    <xf numFmtId="3" fontId="3" fillId="0" borderId="10" xfId="58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10" fillId="34" borderId="10" xfId="59" applyNumberFormat="1" applyFont="1" applyFill="1" applyBorder="1" applyAlignment="1" applyProtection="1">
      <alignment horizontal="center" vertical="center" wrapText="1"/>
      <protection hidden="1"/>
    </xf>
    <xf numFmtId="49" fontId="3" fillId="35" borderId="10" xfId="57" applyNumberFormat="1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vertical="center"/>
      <protection/>
    </xf>
    <xf numFmtId="3" fontId="3" fillId="35" borderId="10" xfId="57" applyNumberFormat="1" applyFont="1" applyFill="1" applyBorder="1" applyAlignment="1">
      <alignment vertical="center"/>
      <protection/>
    </xf>
    <xf numFmtId="49" fontId="10" fillId="34" borderId="10" xfId="62" applyNumberFormat="1" applyFont="1" applyFill="1" applyBorder="1" applyAlignment="1" applyProtection="1">
      <alignment horizontal="center" vertical="center"/>
      <protection hidden="1"/>
    </xf>
    <xf numFmtId="0" fontId="10" fillId="34" borderId="10" xfId="62" applyNumberFormat="1" applyFont="1" applyFill="1" applyBorder="1" applyAlignment="1" applyProtection="1">
      <alignment horizontal="left" vertical="center" wrapText="1"/>
      <protection hidden="1"/>
    </xf>
    <xf numFmtId="3" fontId="10" fillId="34" borderId="10" xfId="57" applyNumberFormat="1" applyFont="1" applyFill="1" applyBorder="1" applyAlignment="1">
      <alignment vertical="center"/>
      <protection/>
    </xf>
    <xf numFmtId="3" fontId="10" fillId="33" borderId="10" xfId="56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vertical="center" wrapText="1"/>
    </xf>
    <xf numFmtId="3" fontId="3" fillId="0" borderId="10" xfId="56" applyNumberFormat="1" applyFont="1" applyBorder="1" applyAlignment="1">
      <alignment horizontal="right" vertical="center"/>
      <protection/>
    </xf>
    <xf numFmtId="49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3" fillId="34" borderId="10" xfId="57" applyNumberFormat="1" applyFont="1" applyFill="1" applyBorder="1" applyAlignment="1">
      <alignment horizontal="right" vertical="center"/>
      <protection/>
    </xf>
    <xf numFmtId="1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9" fontId="3" fillId="34" borderId="10" xfId="61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57" applyNumberFormat="1" applyFont="1" applyFill="1" applyBorder="1" applyAlignment="1">
      <alignment horizontal="right" vertical="center"/>
      <protection/>
    </xf>
    <xf numFmtId="49" fontId="3" fillId="34" borderId="10" xfId="0" applyNumberFormat="1" applyFont="1" applyFill="1" applyBorder="1" applyAlignment="1">
      <alignment vertical="center" wrapText="1"/>
    </xf>
    <xf numFmtId="3" fontId="10" fillId="34" borderId="10" xfId="63" applyNumberFormat="1" applyFont="1" applyFill="1" applyBorder="1" applyAlignment="1">
      <alignment horizontal="right" vertical="center"/>
      <protection/>
    </xf>
    <xf numFmtId="3" fontId="3" fillId="0" borderId="10" xfId="63" applyNumberFormat="1" applyFont="1" applyBorder="1" applyAlignment="1">
      <alignment horizontal="right" vertical="center"/>
      <protection/>
    </xf>
    <xf numFmtId="0" fontId="3" fillId="0" borderId="10" xfId="57" applyFont="1" applyBorder="1" applyAlignment="1">
      <alignment vertical="center"/>
      <protection/>
    </xf>
    <xf numFmtId="0" fontId="10" fillId="0" borderId="10" xfId="57" applyNumberFormat="1" applyFont="1" applyFill="1" applyBorder="1" applyAlignment="1" applyProtection="1">
      <alignment horizontal="center" vertical="center"/>
      <protection hidden="1"/>
    </xf>
    <xf numFmtId="0" fontId="10" fillId="0" borderId="10" xfId="57" applyNumberFormat="1" applyFont="1" applyFill="1" applyBorder="1" applyAlignment="1" applyProtection="1">
      <alignment vertical="center"/>
      <protection hidden="1"/>
    </xf>
    <xf numFmtId="3" fontId="10" fillId="0" borderId="10" xfId="57" applyNumberFormat="1" applyFont="1" applyBorder="1" applyAlignment="1">
      <alignment horizontal="right" vertical="center"/>
      <protection/>
    </xf>
    <xf numFmtId="0" fontId="13" fillId="0" borderId="0" xfId="57" applyFont="1" applyAlignment="1">
      <alignment vertical="center"/>
      <protection/>
    </xf>
    <xf numFmtId="0" fontId="11" fillId="0" borderId="0" xfId="57" applyFont="1" applyFill="1" applyAlignment="1" applyProtection="1">
      <alignment vertical="center"/>
      <protection hidden="1"/>
    </xf>
    <xf numFmtId="0" fontId="14" fillId="0" borderId="0" xfId="60" applyFont="1" applyAlignment="1">
      <alignment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3" fillId="0" borderId="0" xfId="61" applyFont="1" applyAlignment="1" applyProtection="1">
      <alignment horizontal="center" vertical="center" wrapText="1"/>
      <protection hidden="1"/>
    </xf>
    <xf numFmtId="0" fontId="10" fillId="0" borderId="10" xfId="64" applyFont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Tmp6" xfId="63"/>
    <cellStyle name="Обычный_Анализ на 01.04.06" xfId="64"/>
    <cellStyle name="Обычный_Новая Игирм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28125" style="3" customWidth="1"/>
    <col min="2" max="2" width="17.7109375" style="3" customWidth="1"/>
    <col min="3" max="3" width="65.57421875" style="3" customWidth="1"/>
    <col min="4" max="4" width="8.7109375" style="3" customWidth="1"/>
    <col min="5" max="5" width="10.7109375" style="3" customWidth="1"/>
    <col min="6" max="6" width="10.421875" style="3" customWidth="1"/>
    <col min="7" max="224" width="9.140625" style="3" customWidth="1"/>
    <col min="225" max="16384" width="9.140625" style="3" customWidth="1"/>
  </cols>
  <sheetData>
    <row r="1" spans="1:6" ht="47.25" customHeight="1">
      <c r="A1" s="1"/>
      <c r="B1" s="1"/>
      <c r="C1" s="2"/>
      <c r="D1" s="92" t="s">
        <v>97</v>
      </c>
      <c r="E1" s="92"/>
      <c r="F1" s="92"/>
    </row>
    <row r="2" spans="1:6" ht="13.5" customHeight="1">
      <c r="A2" s="1"/>
      <c r="B2" s="4"/>
      <c r="C2" s="5"/>
      <c r="D2" s="1"/>
      <c r="E2" s="1"/>
      <c r="F2" s="1"/>
    </row>
    <row r="3" spans="1:17" ht="66" customHeight="1">
      <c r="A3" s="91" t="s">
        <v>0</v>
      </c>
      <c r="B3" s="91"/>
      <c r="C3" s="91"/>
      <c r="D3" s="91"/>
      <c r="E3" s="91"/>
      <c r="F3" s="91"/>
      <c r="G3" s="6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0.5" customHeight="1">
      <c r="A4" s="1"/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6" ht="14.25" customHeight="1">
      <c r="A5" s="1"/>
      <c r="B5" s="4"/>
      <c r="C5" s="9"/>
      <c r="D5" s="1"/>
      <c r="E5" s="10"/>
      <c r="F5" s="11" t="s">
        <v>1</v>
      </c>
    </row>
    <row r="6" spans="1:6" s="13" customFormat="1" ht="21.75" customHeight="1">
      <c r="A6" s="94" t="s">
        <v>2</v>
      </c>
      <c r="B6" s="94"/>
      <c r="C6" s="94" t="s">
        <v>3</v>
      </c>
      <c r="D6" s="93" t="s">
        <v>4</v>
      </c>
      <c r="E6" s="93" t="s">
        <v>5</v>
      </c>
      <c r="F6" s="93" t="s">
        <v>6</v>
      </c>
    </row>
    <row r="7" spans="1:6" s="13" customFormat="1" ht="51.75" customHeight="1">
      <c r="A7" s="14" t="s">
        <v>7</v>
      </c>
      <c r="B7" s="12" t="s">
        <v>8</v>
      </c>
      <c r="C7" s="94"/>
      <c r="D7" s="93"/>
      <c r="E7" s="93"/>
      <c r="F7" s="93"/>
    </row>
    <row r="8" spans="1:6" s="19" customFormat="1" ht="16.5" customHeight="1">
      <c r="A8" s="15" t="s">
        <v>9</v>
      </c>
      <c r="B8" s="16" t="s">
        <v>10</v>
      </c>
      <c r="C8" s="17" t="s">
        <v>11</v>
      </c>
      <c r="D8" s="18">
        <f>D9+D16+D25+D33+D35+D22+D13+D30</f>
        <v>831</v>
      </c>
      <c r="E8" s="18">
        <f>E9+E16+E25+E33+E35+E22+E13+E30</f>
        <v>410</v>
      </c>
      <c r="F8" s="18">
        <f>F9+F16+F25+F33+F35+F22+F13</f>
        <v>228.40299807177956</v>
      </c>
    </row>
    <row r="9" spans="1:6" s="19" customFormat="1" ht="16.5" customHeight="1">
      <c r="A9" s="20" t="s">
        <v>9</v>
      </c>
      <c r="B9" s="21" t="s">
        <v>12</v>
      </c>
      <c r="C9" s="22" t="s">
        <v>13</v>
      </c>
      <c r="D9" s="23">
        <f>D10</f>
        <v>699</v>
      </c>
      <c r="E9" s="23">
        <f>E10</f>
        <v>351</v>
      </c>
      <c r="F9" s="23">
        <f aca="true" t="shared" si="0" ref="F9:F19">E9/D9*100</f>
        <v>50.21459227467812</v>
      </c>
    </row>
    <row r="10" spans="1:6" ht="16.5" customHeight="1">
      <c r="A10" s="24" t="s">
        <v>9</v>
      </c>
      <c r="B10" s="25" t="s">
        <v>14</v>
      </c>
      <c r="C10" s="26" t="s">
        <v>15</v>
      </c>
      <c r="D10" s="27">
        <f>D11+D12</f>
        <v>699</v>
      </c>
      <c r="E10" s="27">
        <f>E11+E12</f>
        <v>351</v>
      </c>
      <c r="F10" s="27">
        <f t="shared" si="0"/>
        <v>50.21459227467812</v>
      </c>
    </row>
    <row r="11" spans="1:6" ht="48">
      <c r="A11" s="24" t="s">
        <v>16</v>
      </c>
      <c r="B11" s="28" t="s">
        <v>17</v>
      </c>
      <c r="C11" s="29" t="s">
        <v>18</v>
      </c>
      <c r="D11" s="27">
        <v>699</v>
      </c>
      <c r="E11" s="27">
        <v>350</v>
      </c>
      <c r="F11" s="27">
        <f t="shared" si="0"/>
        <v>50.07153075822603</v>
      </c>
    </row>
    <row r="12" spans="1:6" ht="24">
      <c r="A12" s="24" t="s">
        <v>16</v>
      </c>
      <c r="B12" s="28" t="s">
        <v>19</v>
      </c>
      <c r="C12" s="30" t="s">
        <v>20</v>
      </c>
      <c r="D12" s="27"/>
      <c r="E12" s="27">
        <v>1</v>
      </c>
      <c r="F12" s="27"/>
    </row>
    <row r="13" spans="1:6" s="33" customFormat="1" ht="11.25" customHeight="1">
      <c r="A13" s="20" t="s">
        <v>9</v>
      </c>
      <c r="B13" s="31" t="s">
        <v>21</v>
      </c>
      <c r="C13" s="32" t="s">
        <v>22</v>
      </c>
      <c r="D13" s="23">
        <f>D14+D15</f>
        <v>1</v>
      </c>
      <c r="E13" s="23">
        <f>E14+E15</f>
        <v>6</v>
      </c>
      <c r="F13" s="23"/>
    </row>
    <row r="14" spans="1:6" s="33" customFormat="1" ht="12.75" customHeight="1" hidden="1">
      <c r="A14" s="34" t="s">
        <v>16</v>
      </c>
      <c r="B14" s="35" t="s">
        <v>23</v>
      </c>
      <c r="C14" s="30" t="s">
        <v>24</v>
      </c>
      <c r="D14" s="27"/>
      <c r="E14" s="27"/>
      <c r="F14" s="27"/>
    </row>
    <row r="15" spans="1:6" s="33" customFormat="1" ht="12.75">
      <c r="A15" s="34" t="s">
        <v>16</v>
      </c>
      <c r="B15" s="36" t="s">
        <v>25</v>
      </c>
      <c r="C15" s="37" t="s">
        <v>24</v>
      </c>
      <c r="D15" s="27">
        <v>1</v>
      </c>
      <c r="E15" s="27">
        <v>6</v>
      </c>
      <c r="F15" s="27"/>
    </row>
    <row r="16" spans="1:6" s="19" customFormat="1" ht="12.75" customHeight="1">
      <c r="A16" s="20" t="s">
        <v>9</v>
      </c>
      <c r="B16" s="21" t="s">
        <v>26</v>
      </c>
      <c r="C16" s="22" t="s">
        <v>27</v>
      </c>
      <c r="D16" s="23">
        <f>D17+D19</f>
        <v>69</v>
      </c>
      <c r="E16" s="23">
        <f>E17+E19</f>
        <v>16</v>
      </c>
      <c r="F16" s="23">
        <f t="shared" si="0"/>
        <v>23.18840579710145</v>
      </c>
    </row>
    <row r="17" spans="1:6" ht="12.75" customHeight="1">
      <c r="A17" s="24" t="s">
        <v>9</v>
      </c>
      <c r="B17" s="25" t="s">
        <v>28</v>
      </c>
      <c r="C17" s="26" t="s">
        <v>29</v>
      </c>
      <c r="D17" s="27">
        <f>D18</f>
        <v>44</v>
      </c>
      <c r="E17" s="27"/>
      <c r="F17" s="27"/>
    </row>
    <row r="18" spans="1:6" ht="24">
      <c r="A18" s="24" t="s">
        <v>16</v>
      </c>
      <c r="B18" s="25" t="s">
        <v>30</v>
      </c>
      <c r="C18" s="38" t="s">
        <v>31</v>
      </c>
      <c r="D18" s="27">
        <v>44</v>
      </c>
      <c r="E18" s="27"/>
      <c r="F18" s="27"/>
    </row>
    <row r="19" spans="1:6" ht="15" customHeight="1">
      <c r="A19" s="24" t="s">
        <v>9</v>
      </c>
      <c r="B19" s="25" t="s">
        <v>32</v>
      </c>
      <c r="C19" s="26" t="s">
        <v>33</v>
      </c>
      <c r="D19" s="27">
        <f>D20+D21</f>
        <v>25</v>
      </c>
      <c r="E19" s="27">
        <f>E20+E21</f>
        <v>16</v>
      </c>
      <c r="F19" s="27">
        <f t="shared" si="0"/>
        <v>64</v>
      </c>
    </row>
    <row r="20" spans="1:6" ht="36">
      <c r="A20" s="24" t="s">
        <v>16</v>
      </c>
      <c r="B20" s="25" t="s">
        <v>34</v>
      </c>
      <c r="C20" s="39" t="s">
        <v>35</v>
      </c>
      <c r="D20" s="27">
        <v>2</v>
      </c>
      <c r="E20" s="27"/>
      <c r="F20" s="27"/>
    </row>
    <row r="21" spans="1:6" ht="36">
      <c r="A21" s="24" t="s">
        <v>16</v>
      </c>
      <c r="B21" s="40" t="s">
        <v>36</v>
      </c>
      <c r="C21" s="41" t="s">
        <v>37</v>
      </c>
      <c r="D21" s="27">
        <v>23</v>
      </c>
      <c r="E21" s="27">
        <v>16</v>
      </c>
      <c r="F21" s="27">
        <f aca="true" t="shared" si="1" ref="F21:F29">E21/D21*100</f>
        <v>69.56521739130434</v>
      </c>
    </row>
    <row r="22" spans="1:6" ht="13.5">
      <c r="A22" s="20" t="s">
        <v>9</v>
      </c>
      <c r="B22" s="42" t="s">
        <v>38</v>
      </c>
      <c r="C22" s="43" t="s">
        <v>39</v>
      </c>
      <c r="D22" s="44">
        <f>D23</f>
        <v>20</v>
      </c>
      <c r="E22" s="44">
        <f>E23</f>
        <v>25</v>
      </c>
      <c r="F22" s="23">
        <f t="shared" si="1"/>
        <v>125</v>
      </c>
    </row>
    <row r="23" spans="1:6" ht="24">
      <c r="A23" s="24" t="s">
        <v>9</v>
      </c>
      <c r="B23" s="45" t="s">
        <v>40</v>
      </c>
      <c r="C23" s="46" t="s">
        <v>41</v>
      </c>
      <c r="D23" s="47">
        <f>D24</f>
        <v>20</v>
      </c>
      <c r="E23" s="47">
        <f>E24</f>
        <v>25</v>
      </c>
      <c r="F23" s="27">
        <f t="shared" si="1"/>
        <v>125</v>
      </c>
    </row>
    <row r="24" spans="1:6" ht="48">
      <c r="A24" s="24" t="s">
        <v>42</v>
      </c>
      <c r="B24" s="45" t="s">
        <v>43</v>
      </c>
      <c r="C24" s="46" t="s">
        <v>44</v>
      </c>
      <c r="D24" s="27">
        <v>20</v>
      </c>
      <c r="E24" s="27">
        <v>25</v>
      </c>
      <c r="F24" s="27">
        <f t="shared" si="1"/>
        <v>125</v>
      </c>
    </row>
    <row r="25" spans="1:6" ht="24">
      <c r="A25" s="20" t="s">
        <v>9</v>
      </c>
      <c r="B25" s="48" t="s">
        <v>45</v>
      </c>
      <c r="C25" s="49" t="s">
        <v>46</v>
      </c>
      <c r="D25" s="23">
        <f>D26+D28</f>
        <v>40</v>
      </c>
      <c r="E25" s="23">
        <f>E26+E28</f>
        <v>12</v>
      </c>
      <c r="F25" s="23">
        <f t="shared" si="1"/>
        <v>30</v>
      </c>
    </row>
    <row r="26" spans="1:6" ht="48">
      <c r="A26" s="24" t="s">
        <v>9</v>
      </c>
      <c r="B26" s="50" t="s">
        <v>47</v>
      </c>
      <c r="C26" s="39" t="s">
        <v>48</v>
      </c>
      <c r="D26" s="27">
        <f>D27</f>
        <v>20</v>
      </c>
      <c r="E26" s="27">
        <f>E27</f>
        <v>2</v>
      </c>
      <c r="F26" s="27">
        <f t="shared" si="1"/>
        <v>10</v>
      </c>
    </row>
    <row r="27" spans="1:6" ht="48">
      <c r="A27" s="24" t="s">
        <v>49</v>
      </c>
      <c r="B27" s="35" t="s">
        <v>50</v>
      </c>
      <c r="C27" s="51" t="s">
        <v>51</v>
      </c>
      <c r="D27" s="27">
        <v>20</v>
      </c>
      <c r="E27" s="27">
        <v>2</v>
      </c>
      <c r="F27" s="27">
        <f t="shared" si="1"/>
        <v>10</v>
      </c>
    </row>
    <row r="28" spans="1:6" ht="48">
      <c r="A28" s="52" t="s">
        <v>9</v>
      </c>
      <c r="B28" s="28" t="s">
        <v>52</v>
      </c>
      <c r="C28" s="30" t="s">
        <v>53</v>
      </c>
      <c r="D28" s="27">
        <f>D29</f>
        <v>20</v>
      </c>
      <c r="E28" s="27">
        <f>E29</f>
        <v>10</v>
      </c>
      <c r="F28" s="27">
        <f t="shared" si="1"/>
        <v>50</v>
      </c>
    </row>
    <row r="29" spans="1:6" ht="48">
      <c r="A29" s="52" t="s">
        <v>42</v>
      </c>
      <c r="B29" s="28" t="s">
        <v>54</v>
      </c>
      <c r="C29" s="30" t="s">
        <v>55</v>
      </c>
      <c r="D29" s="27">
        <v>20</v>
      </c>
      <c r="E29" s="27">
        <v>10</v>
      </c>
      <c r="F29" s="27">
        <f t="shared" si="1"/>
        <v>50</v>
      </c>
    </row>
    <row r="30" spans="1:6" ht="14.25" customHeight="1">
      <c r="A30" s="53" t="s">
        <v>9</v>
      </c>
      <c r="B30" s="42" t="s">
        <v>56</v>
      </c>
      <c r="C30" s="54" t="s">
        <v>57</v>
      </c>
      <c r="D30" s="55">
        <f>D31</f>
        <v>2</v>
      </c>
      <c r="E30" s="55"/>
      <c r="F30" s="56"/>
    </row>
    <row r="31" spans="1:6" ht="36">
      <c r="A31" s="57" t="s">
        <v>9</v>
      </c>
      <c r="B31" s="45" t="s">
        <v>58</v>
      </c>
      <c r="C31" s="46" t="s">
        <v>59</v>
      </c>
      <c r="D31" s="58">
        <f>D32</f>
        <v>2</v>
      </c>
      <c r="E31" s="58"/>
      <c r="F31" s="58"/>
    </row>
    <row r="32" spans="1:6" ht="24">
      <c r="A32" s="57" t="s">
        <v>49</v>
      </c>
      <c r="B32" s="59" t="s">
        <v>60</v>
      </c>
      <c r="C32" s="60" t="s">
        <v>61</v>
      </c>
      <c r="D32" s="58">
        <v>2</v>
      </c>
      <c r="E32" s="58"/>
      <c r="F32" s="58"/>
    </row>
    <row r="33" spans="1:6" ht="24" hidden="1">
      <c r="A33" s="20" t="s">
        <v>9</v>
      </c>
      <c r="B33" s="61" t="s">
        <v>62</v>
      </c>
      <c r="C33" s="22" t="s">
        <v>63</v>
      </c>
      <c r="D33" s="44"/>
      <c r="E33" s="44">
        <f>E34</f>
        <v>0</v>
      </c>
      <c r="F33" s="44"/>
    </row>
    <row r="34" spans="1:6" ht="13.5" hidden="1">
      <c r="A34" s="62" t="s">
        <v>42</v>
      </c>
      <c r="B34" s="63" t="s">
        <v>64</v>
      </c>
      <c r="C34" s="64" t="s">
        <v>65</v>
      </c>
      <c r="D34" s="65"/>
      <c r="E34" s="65"/>
      <c r="F34" s="65"/>
    </row>
    <row r="35" spans="1:6" ht="13.5" hidden="1">
      <c r="A35" s="20" t="s">
        <v>9</v>
      </c>
      <c r="B35" s="66" t="s">
        <v>66</v>
      </c>
      <c r="C35" s="67" t="s">
        <v>67</v>
      </c>
      <c r="D35" s="68"/>
      <c r="E35" s="68"/>
      <c r="F35" s="68"/>
    </row>
    <row r="36" spans="1:6" ht="15.75" customHeight="1">
      <c r="A36" s="15" t="s">
        <v>9</v>
      </c>
      <c r="B36" s="16" t="s">
        <v>68</v>
      </c>
      <c r="C36" s="17" t="s">
        <v>69</v>
      </c>
      <c r="D36" s="69">
        <f>D37</f>
        <v>12911</v>
      </c>
      <c r="E36" s="69">
        <f>E37</f>
        <v>6274</v>
      </c>
      <c r="F36" s="18">
        <f aca="true" t="shared" si="2" ref="F36:F50">E36/D36*100</f>
        <v>48.59422198125629</v>
      </c>
    </row>
    <row r="37" spans="1:6" ht="24">
      <c r="A37" s="24" t="s">
        <v>9</v>
      </c>
      <c r="B37" s="25" t="s">
        <v>70</v>
      </c>
      <c r="C37" s="70" t="s">
        <v>71</v>
      </c>
      <c r="D37" s="71">
        <f>SUM(D38,D41,D44,D47)</f>
        <v>12911</v>
      </c>
      <c r="E37" s="71">
        <f>SUM(E38,E41,E44,E47)</f>
        <v>6274</v>
      </c>
      <c r="F37" s="27">
        <f t="shared" si="2"/>
        <v>48.59422198125629</v>
      </c>
    </row>
    <row r="38" spans="1:6" ht="15" customHeight="1">
      <c r="A38" s="72" t="s">
        <v>9</v>
      </c>
      <c r="B38" s="73" t="s">
        <v>72</v>
      </c>
      <c r="C38" s="74" t="s">
        <v>73</v>
      </c>
      <c r="D38" s="75">
        <f>SUM(D39)</f>
        <v>4230</v>
      </c>
      <c r="E38" s="75">
        <f>SUM(E39)</f>
        <v>2050</v>
      </c>
      <c r="F38" s="23">
        <f t="shared" si="2"/>
        <v>48.46335697399527</v>
      </c>
    </row>
    <row r="39" spans="1:6" ht="15" customHeight="1">
      <c r="A39" s="24" t="s">
        <v>9</v>
      </c>
      <c r="B39" s="76" t="s">
        <v>74</v>
      </c>
      <c r="C39" s="26" t="s">
        <v>75</v>
      </c>
      <c r="D39" s="27">
        <f>SUM(D40)</f>
        <v>4230</v>
      </c>
      <c r="E39" s="27">
        <f>SUM(E40)</f>
        <v>2050</v>
      </c>
      <c r="F39" s="27">
        <f t="shared" si="2"/>
        <v>48.46335697399527</v>
      </c>
    </row>
    <row r="40" spans="1:6" ht="13.5">
      <c r="A40" s="24" t="s">
        <v>42</v>
      </c>
      <c r="B40" s="28" t="s">
        <v>76</v>
      </c>
      <c r="C40" s="70" t="s">
        <v>77</v>
      </c>
      <c r="D40" s="27">
        <v>4230</v>
      </c>
      <c r="E40" s="27">
        <v>2050</v>
      </c>
      <c r="F40" s="27">
        <f t="shared" si="2"/>
        <v>48.46335697399527</v>
      </c>
    </row>
    <row r="41" spans="1:6" ht="24">
      <c r="A41" s="72" t="s">
        <v>9</v>
      </c>
      <c r="B41" s="77" t="s">
        <v>78</v>
      </c>
      <c r="C41" s="78" t="s">
        <v>79</v>
      </c>
      <c r="D41" s="75">
        <f>SUM(D42)</f>
        <v>8346</v>
      </c>
      <c r="E41" s="75">
        <f>SUM(E42)</f>
        <v>4038</v>
      </c>
      <c r="F41" s="23">
        <f t="shared" si="2"/>
        <v>48.3824586628325</v>
      </c>
    </row>
    <row r="42" spans="1:6" ht="13.5">
      <c r="A42" s="24" t="s">
        <v>9</v>
      </c>
      <c r="B42" s="28" t="s">
        <v>80</v>
      </c>
      <c r="C42" s="70" t="s">
        <v>81</v>
      </c>
      <c r="D42" s="27">
        <f>SUM(D43)</f>
        <v>8346</v>
      </c>
      <c r="E42" s="27">
        <f>SUM(E43)</f>
        <v>4038</v>
      </c>
      <c r="F42" s="27">
        <f t="shared" si="2"/>
        <v>48.3824586628325</v>
      </c>
    </row>
    <row r="43" spans="1:6" ht="13.5">
      <c r="A43" s="24" t="s">
        <v>42</v>
      </c>
      <c r="B43" s="28" t="s">
        <v>82</v>
      </c>
      <c r="C43" s="70" t="s">
        <v>83</v>
      </c>
      <c r="D43" s="27">
        <v>8346</v>
      </c>
      <c r="E43" s="27">
        <v>4038</v>
      </c>
      <c r="F43" s="27">
        <f t="shared" si="2"/>
        <v>48.3824586628325</v>
      </c>
    </row>
    <row r="44" spans="1:6" ht="15.75" customHeight="1">
      <c r="A44" s="72" t="s">
        <v>9</v>
      </c>
      <c r="B44" s="79" t="s">
        <v>84</v>
      </c>
      <c r="C44" s="78" t="s">
        <v>85</v>
      </c>
      <c r="D44" s="75">
        <f>D45+D46</f>
        <v>269</v>
      </c>
      <c r="E44" s="75">
        <f>E45+E46</f>
        <v>153</v>
      </c>
      <c r="F44" s="23">
        <f t="shared" si="2"/>
        <v>56.877323420074354</v>
      </c>
    </row>
    <row r="45" spans="1:6" ht="24">
      <c r="A45" s="24" t="s">
        <v>42</v>
      </c>
      <c r="B45" s="28" t="s">
        <v>86</v>
      </c>
      <c r="C45" s="70" t="s">
        <v>87</v>
      </c>
      <c r="D45" s="80">
        <v>204</v>
      </c>
      <c r="E45" s="80">
        <v>153</v>
      </c>
      <c r="F45" s="27">
        <f t="shared" si="2"/>
        <v>75</v>
      </c>
    </row>
    <row r="46" spans="1:6" ht="24">
      <c r="A46" s="24" t="s">
        <v>42</v>
      </c>
      <c r="B46" s="28" t="s">
        <v>88</v>
      </c>
      <c r="C46" s="70" t="s">
        <v>89</v>
      </c>
      <c r="D46" s="27">
        <v>65</v>
      </c>
      <c r="E46" s="27"/>
      <c r="F46" s="27"/>
    </row>
    <row r="47" spans="1:6" ht="13.5">
      <c r="A47" s="72" t="s">
        <v>9</v>
      </c>
      <c r="B47" s="77" t="s">
        <v>90</v>
      </c>
      <c r="C47" s="81" t="s">
        <v>91</v>
      </c>
      <c r="D47" s="75">
        <f>SUM(D48)</f>
        <v>66</v>
      </c>
      <c r="E47" s="75">
        <f>SUM(E48)</f>
        <v>33</v>
      </c>
      <c r="F47" s="82">
        <f t="shared" si="2"/>
        <v>50</v>
      </c>
    </row>
    <row r="48" spans="1:6" ht="13.5">
      <c r="A48" s="24" t="s">
        <v>9</v>
      </c>
      <c r="B48" s="28" t="s">
        <v>92</v>
      </c>
      <c r="C48" s="30" t="s">
        <v>93</v>
      </c>
      <c r="D48" s="27">
        <f>D49</f>
        <v>66</v>
      </c>
      <c r="E48" s="27">
        <f>E49</f>
        <v>33</v>
      </c>
      <c r="F48" s="83">
        <f t="shared" si="2"/>
        <v>50</v>
      </c>
    </row>
    <row r="49" spans="1:6" ht="13.5">
      <c r="A49" s="24" t="s">
        <v>42</v>
      </c>
      <c r="B49" s="28" t="s">
        <v>94</v>
      </c>
      <c r="C49" s="30" t="s">
        <v>95</v>
      </c>
      <c r="D49" s="27">
        <v>66</v>
      </c>
      <c r="E49" s="27">
        <v>33</v>
      </c>
      <c r="F49" s="83">
        <f t="shared" si="2"/>
        <v>50</v>
      </c>
    </row>
    <row r="50" spans="1:6" s="88" customFormat="1" ht="18.75" customHeight="1">
      <c r="A50" s="84"/>
      <c r="B50" s="85"/>
      <c r="C50" s="86" t="s">
        <v>96</v>
      </c>
      <c r="D50" s="87">
        <f>D36+D8</f>
        <v>13742</v>
      </c>
      <c r="E50" s="87">
        <f>E36+E8</f>
        <v>6684</v>
      </c>
      <c r="F50" s="87">
        <f t="shared" si="2"/>
        <v>48.639208266627854</v>
      </c>
    </row>
    <row r="51" spans="2:3" ht="11.25" customHeight="1">
      <c r="B51" s="89"/>
      <c r="C51" s="89"/>
    </row>
    <row r="52" spans="2:3" ht="11.25" customHeight="1">
      <c r="B52" s="89"/>
      <c r="C52" s="89"/>
    </row>
    <row r="54" ht="14.25">
      <c r="C54" s="90"/>
    </row>
  </sheetData>
  <sheetProtection/>
  <mergeCells count="7">
    <mergeCell ref="A3:F3"/>
    <mergeCell ref="D1:F1"/>
    <mergeCell ref="E6:E7"/>
    <mergeCell ref="F6:F7"/>
    <mergeCell ref="A6:B6"/>
    <mergeCell ref="C6:C7"/>
    <mergeCell ref="D6:D7"/>
  </mergeCells>
  <printOptions/>
  <pageMargins left="0.5905511811023623" right="0" top="0.25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dcterms:created xsi:type="dcterms:W3CDTF">2012-07-19T13:22:26Z</dcterms:created>
  <dcterms:modified xsi:type="dcterms:W3CDTF">2013-09-12T00:51:31Z</dcterms:modified>
  <cp:category/>
  <cp:version/>
  <cp:contentType/>
  <cp:contentStatus/>
</cp:coreProperties>
</file>